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G:\商業署執行各表\補捐助統計表\114\第2季\"/>
    </mc:Choice>
  </mc:AlternateContent>
  <xr:revisionPtr revIDLastSave="0" documentId="13_ncr:1_{680F30A7-2FA2-4C81-B5D4-282BDA23D3E5}" xr6:coauthVersionLast="47" xr6:coauthVersionMax="47" xr10:uidLastSave="{00000000-0000-0000-0000-000000000000}"/>
  <bookViews>
    <workbookView xWindow="-120" yWindow="-120" windowWidth="29040" windowHeight="15720" tabRatio="785" xr2:uid="{00000000-000D-0000-FFFF-FFFF00000000}"/>
  </bookViews>
  <sheets>
    <sheet name="截至第2季(公務)" sheetId="17" r:id="rId1"/>
    <sheet name="截至第2季(疫後)" sheetId="23" r:id="rId2"/>
    <sheet name="截至第2季(前瞻)" sheetId="16" r:id="rId3"/>
    <sheet name="截至第2季(基金) " sheetId="24" r:id="rId4"/>
    <sheet name="第2季(肺炎)" sheetId="20" state="hidden" r:id="rId5"/>
    <sheet name="第2季(疫後)" sheetId="21" state="hidden" r:id="rId6"/>
    <sheet name="統計" sheetId="19" state="hidden" r:id="rId7"/>
    <sheet name="工作表1" sheetId="18" state="hidden" r:id="rId8"/>
  </sheets>
  <externalReferences>
    <externalReference r:id="rId9"/>
  </externalReferences>
  <definedNames>
    <definedName name="_xlnm._FilterDatabase" localSheetId="4" hidden="1">'第2季(肺炎)'!$A$4:$K$17</definedName>
    <definedName name="_xlnm._FilterDatabase" localSheetId="5" hidden="1">'第2季(疫後)'!$A$4:$K$17</definedName>
    <definedName name="_xlnm._FilterDatabase" localSheetId="0" hidden="1">'截至第2季(公務)'!$A$4:$K$97</definedName>
    <definedName name="_xlnm._FilterDatabase" localSheetId="2" hidden="1">'截至第2季(前瞻)'!$A$4:$K$18</definedName>
    <definedName name="_xlnm._FilterDatabase" localSheetId="1" hidden="1">'截至第2季(疫後)'!$A$4:$K$47</definedName>
    <definedName name="_xlnm._FilterDatabase" localSheetId="3" hidden="1">'截至第2季(基金) '!$A$6:$L$6</definedName>
    <definedName name="A_G_A1">#N/A</definedName>
    <definedName name="CHEN" localSheetId="4">#REF!</definedName>
    <definedName name="CHEN" localSheetId="5">#REF!</definedName>
    <definedName name="CHEN" localSheetId="0">#REF!</definedName>
    <definedName name="CHEN" localSheetId="2">#REF!</definedName>
    <definedName name="CHEN" localSheetId="1">#REF!</definedName>
    <definedName name="CHEN" localSheetId="3">#REF!</definedName>
    <definedName name="CHEN">#REF!</definedName>
    <definedName name="jd" localSheetId="4">#REF!</definedName>
    <definedName name="jd" localSheetId="5">#REF!</definedName>
    <definedName name="jd" localSheetId="0">#REF!</definedName>
    <definedName name="jd" localSheetId="2">#REF!</definedName>
    <definedName name="jd" localSheetId="1">#REF!</definedName>
    <definedName name="jd" localSheetId="3">#REF!</definedName>
    <definedName name="jd">#REF!</definedName>
    <definedName name="ONE" localSheetId="4">#REF!</definedName>
    <definedName name="ONE" localSheetId="5">#REF!</definedName>
    <definedName name="ONE" localSheetId="0">#REF!</definedName>
    <definedName name="ONE" localSheetId="2">#REF!</definedName>
    <definedName name="ONE" localSheetId="1">#REF!</definedName>
    <definedName name="ONE" localSheetId="3">#REF!</definedName>
    <definedName name="ONE">#REF!</definedName>
    <definedName name="_xlnm.Print_Area" localSheetId="4">'第2季(肺炎)'!$A$1:$H$17</definedName>
    <definedName name="_xlnm.Print_Area" localSheetId="5">'第2季(疫後)'!$A$1:$H$17</definedName>
    <definedName name="_xlnm.Print_Area" localSheetId="0">'截至第2季(公務)'!$A$1:$H$99</definedName>
    <definedName name="_xlnm.Print_Area" localSheetId="2">'截至第2季(前瞻)'!$A$1:$H$18</definedName>
    <definedName name="_xlnm.Print_Area" localSheetId="3">'截至第2季(基金) '!$A$1:$K$362</definedName>
    <definedName name="_xlnm.Print_Titles" localSheetId="4">'第2季(肺炎)'!$1:$4</definedName>
    <definedName name="_xlnm.Print_Titles" localSheetId="5">'第2季(疫後)'!$1:$4</definedName>
    <definedName name="_xlnm.Print_Titles" localSheetId="0">'截至第2季(公務)'!$1:$4</definedName>
    <definedName name="_xlnm.Print_Titles" localSheetId="2">'截至第2季(前瞻)'!$1:$4</definedName>
    <definedName name="_xlnm.Print_Titles" localSheetId="1">'截至第2季(疫後)'!$1:$4</definedName>
    <definedName name="_xlnm.Print_Titles" localSheetId="3">'截至第2季(基金) '!$1:$4</definedName>
    <definedName name="T" localSheetId="4">#REF!</definedName>
    <definedName name="T" localSheetId="5">#REF!</definedName>
    <definedName name="T" localSheetId="0">#REF!</definedName>
    <definedName name="T" localSheetId="2">#REF!</definedName>
    <definedName name="T" localSheetId="1">#REF!</definedName>
    <definedName name="T" localSheetId="3">#REF!</definedName>
    <definedName name="T">#REF!</definedName>
    <definedName name="人_事_費_分_析_表" localSheetId="4">#REF!</definedName>
    <definedName name="人_事_費_分_析_表" localSheetId="5">#REF!</definedName>
    <definedName name="人_事_費_分_析_表" localSheetId="0">#REF!</definedName>
    <definedName name="人_事_費_分_析_表" localSheetId="2">#REF!</definedName>
    <definedName name="人_事_費_分_析_表" localSheetId="1">#REF!</definedName>
    <definedName name="人_事_費_分_析_表" localSheetId="3">#REF!</definedName>
    <definedName name="人_事_費_分_析_表">#REF!</definedName>
    <definedName name="公_用_珍_貴_動_產_、_不_動_產_目_錄_總_表" localSheetId="4">#REF!</definedName>
    <definedName name="公_用_珍_貴_動_產_、_不_動_產_目_錄_總_表" localSheetId="5">#REF!</definedName>
    <definedName name="公_用_珍_貴_動_產_、_不_動_產_目_錄_總_表" localSheetId="0">#REF!</definedName>
    <definedName name="公_用_珍_貴_動_產_、_不_動_產_目_錄_總_表" localSheetId="2">#REF!</definedName>
    <definedName name="公_用_珍_貴_動_產_、_不_動_產_目_錄_總_表" localSheetId="1">#REF!</definedName>
    <definedName name="公_用_珍_貴_動_產_、_不_動_產_目_錄_總_表" localSheetId="3">#REF!</definedName>
    <definedName name="公_用_珍_貴_動_產_、_不_動_產_目_錄_總_表">#REF!</definedName>
    <definedName name="公_用_財_產_目_錄_總___表" localSheetId="4">#REF!</definedName>
    <definedName name="公_用_財_產_目_錄_總___表" localSheetId="5">#REF!</definedName>
    <definedName name="公_用_財_產_目_錄_總___表" localSheetId="0">#REF!</definedName>
    <definedName name="公_用_財_產_目_錄_總___表" localSheetId="2">#REF!</definedName>
    <definedName name="公_用_財_產_目_錄_總___表" localSheetId="1">#REF!</definedName>
    <definedName name="公_用_財_產_目_錄_總___表" localSheetId="3">#REF!</definedName>
    <definedName name="公_用_財_產_目_錄_總___表">#REF!</definedName>
    <definedName name="文字1" localSheetId="4">#REF!</definedName>
    <definedName name="文字1" localSheetId="5">#REF!</definedName>
    <definedName name="文字1" localSheetId="0">#REF!</definedName>
    <definedName name="文字1" localSheetId="2">#REF!</definedName>
    <definedName name="文字1" localSheetId="1">#REF!</definedName>
    <definedName name="文字1" localSheetId="3">#REF!</definedName>
    <definedName name="文字1">#REF!</definedName>
    <definedName name="文字2" localSheetId="4">#REF!</definedName>
    <definedName name="文字2" localSheetId="5">#REF!</definedName>
    <definedName name="文字2" localSheetId="0">#REF!</definedName>
    <definedName name="文字2" localSheetId="2">#REF!</definedName>
    <definedName name="文字2" localSheetId="1">#REF!</definedName>
    <definedName name="文字2" localSheetId="3">#REF!</definedName>
    <definedName name="文字2">#REF!</definedName>
    <definedName name="以前年度歲入來源別轉入數決算表" localSheetId="4">#REF!</definedName>
    <definedName name="以前年度歲入來源別轉入數決算表" localSheetId="5">#REF!</definedName>
    <definedName name="以前年度歲入來源別轉入數決算表" localSheetId="0">#REF!</definedName>
    <definedName name="以前年度歲入來源別轉入數決算表" localSheetId="2">#REF!</definedName>
    <definedName name="以前年度歲入來源別轉入數決算表" localSheetId="1">#REF!</definedName>
    <definedName name="以前年度歲入來源別轉入數決算表" localSheetId="3">#REF!</definedName>
    <definedName name="以前年度歲入來源別轉入數決算表">#REF!</definedName>
    <definedName name="以前年度歲出政事別轉入數決算表" localSheetId="4">#REF!</definedName>
    <definedName name="以前年度歲出政事別轉入數決算表" localSheetId="5">#REF!</definedName>
    <definedName name="以前年度歲出政事別轉入數決算表" localSheetId="0">#REF!</definedName>
    <definedName name="以前年度歲出政事別轉入數決算表" localSheetId="2">#REF!</definedName>
    <definedName name="以前年度歲出政事別轉入數決算表" localSheetId="1">#REF!</definedName>
    <definedName name="以前年度歲出政事別轉入數決算表" localSheetId="3">#REF!</definedName>
    <definedName name="以前年度歲出政事別轉入數決算表">#REF!</definedName>
    <definedName name="以前年度歲出機關別轉入數決算表" localSheetId="4">#REF!</definedName>
    <definedName name="以前年度歲出機關別轉入數決算表" localSheetId="5">#REF!</definedName>
    <definedName name="以前年度歲出機關別轉入數決算表" localSheetId="0">#REF!</definedName>
    <definedName name="以前年度歲出機關別轉入數決算表" localSheetId="2">#REF!</definedName>
    <definedName name="以前年度歲出機關別轉入數決算表" localSheetId="1">#REF!</definedName>
    <definedName name="以前年度歲出機關別轉入數決算表" localSheetId="3">#REF!</definedName>
    <definedName name="以前年度歲出機關別轉入數決算表">#REF!</definedName>
    <definedName name="以前年度歲出轉入數國庫已撥及未撥款項明細表" localSheetId="4">#REF!</definedName>
    <definedName name="以前年度歲出轉入數國庫已撥及未撥款項明細表" localSheetId="5">#REF!</definedName>
    <definedName name="以前年度歲出轉入數國庫已撥及未撥款項明細表" localSheetId="0">#REF!</definedName>
    <definedName name="以前年度歲出轉入數國庫已撥及未撥款項明細表" localSheetId="2">#REF!</definedName>
    <definedName name="以前年度歲出轉入數國庫已撥及未撥款項明細表" localSheetId="1">#REF!</definedName>
    <definedName name="以前年度歲出轉入數國庫已撥及未撥款項明細表" localSheetId="3">#REF!</definedName>
    <definedName name="以前年度歲出轉入數國庫已撥及未撥款項明細表">#REF!</definedName>
    <definedName name="出國計畫執行情形報告表">[1]格式十一!$A$2</definedName>
    <definedName name="本年度經費預算國庫已撥及未撥款項明細表" localSheetId="4">#REF!</definedName>
    <definedName name="本年度經費預算國庫已撥及未撥款項明細表" localSheetId="5">#REF!</definedName>
    <definedName name="本年度經費預算國庫已撥及未撥款項明細表" localSheetId="0">#REF!</definedName>
    <definedName name="本年度經費預算國庫已撥及未撥款項明細表" localSheetId="2">#REF!</definedName>
    <definedName name="本年度經費預算國庫已撥及未撥款項明細表" localSheetId="1">#REF!</definedName>
    <definedName name="本年度經費預算國庫已撥及未撥款項明細表" localSheetId="3">#REF!</definedName>
    <definedName name="本年度經費預算國庫已撥及未撥款項明細表">#REF!</definedName>
    <definedName name="委託辦理計畫_事項_經費報告表" localSheetId="4">#REF!</definedName>
    <definedName name="委託辦理計畫_事項_經費報告表" localSheetId="5">#REF!</definedName>
    <definedName name="委託辦理計畫_事項_經費報告表" localSheetId="0">#REF!</definedName>
    <definedName name="委託辦理計畫_事項_經費報告表" localSheetId="2">#REF!</definedName>
    <definedName name="委託辦理計畫_事項_經費報告表" localSheetId="1">#REF!</definedName>
    <definedName name="委託辦理計畫_事項_經費報告表" localSheetId="3">#REF!</definedName>
    <definedName name="委託辦理計畫_事項_經費報告表">#REF!</definedName>
    <definedName name="退還以前年度納庫款明細表" localSheetId="4">#REF!</definedName>
    <definedName name="退還以前年度納庫款明細表" localSheetId="5">#REF!</definedName>
    <definedName name="退還以前年度納庫款明細表" localSheetId="0">#REF!</definedName>
    <definedName name="退還以前年度納庫款明細表" localSheetId="2">#REF!</definedName>
    <definedName name="退還以前年度納庫款明細表" localSheetId="1">#REF!</definedName>
    <definedName name="退還以前年度納庫款明細表" localSheetId="3">#REF!</definedName>
    <definedName name="退還以前年度納庫款明細表">#REF!</definedName>
    <definedName name="歲_入_來_源_別_決_算_表" localSheetId="4">#REF!</definedName>
    <definedName name="歲_入_來_源_別_決_算_表" localSheetId="5">#REF!</definedName>
    <definedName name="歲_入_來_源_別_決_算_表" localSheetId="0">#REF!</definedName>
    <definedName name="歲_入_來_源_別_決_算_表" localSheetId="2">#REF!</definedName>
    <definedName name="歲_入_來_源_別_決_算_表" localSheetId="1">#REF!</definedName>
    <definedName name="歲_入_來_源_別_決_算_表" localSheetId="3">#REF!</definedName>
    <definedName name="歲_入_來_源_別_決_算_表">#REF!</definedName>
    <definedName name="歲_出_政_事_別_決_算_表" localSheetId="4">#REF!</definedName>
    <definedName name="歲_出_政_事_別_決_算_表" localSheetId="5">#REF!</definedName>
    <definedName name="歲_出_政_事_別_決_算_表" localSheetId="0">#REF!</definedName>
    <definedName name="歲_出_政_事_別_決_算_表" localSheetId="2">#REF!</definedName>
    <definedName name="歲_出_政_事_別_決_算_表" localSheetId="1">#REF!</definedName>
    <definedName name="歲_出_政_事_別_決_算_表" localSheetId="3">#REF!</definedName>
    <definedName name="歲_出_政_事_別_決_算_表">#REF!</definedName>
    <definedName name="歲_出_機_關_別_決_算_表" localSheetId="4">#REF!</definedName>
    <definedName name="歲_出_機_關_別_決_算_表" localSheetId="5">#REF!</definedName>
    <definedName name="歲_出_機_關_別_決_算_表" localSheetId="0">#REF!</definedName>
    <definedName name="歲_出_機_關_別_決_算_表" localSheetId="2">#REF!</definedName>
    <definedName name="歲_出_機_關_別_決_算_表" localSheetId="1">#REF!</definedName>
    <definedName name="歲_出_機_關_別_決_算_表" localSheetId="3">#REF!</definedName>
    <definedName name="歲_出_機_關_別_決_算_表">#REF!</definedName>
    <definedName name="歲入經費明細表" localSheetId="4">#REF!</definedName>
    <definedName name="歲入經費明細表" localSheetId="5">#REF!</definedName>
    <definedName name="歲入經費明細表" localSheetId="0">#REF!</definedName>
    <definedName name="歲入經費明細表" localSheetId="2">#REF!</definedName>
    <definedName name="歲入經費明細表" localSheetId="1">#REF!</definedName>
    <definedName name="歲入經費明細表" localSheetId="3">#REF!</definedName>
    <definedName name="歲入經費明細表">#REF!</definedName>
    <definedName name="歲入類、經費類平衡表" localSheetId="4">#REF!</definedName>
    <definedName name="歲入類、經費類平衡表" localSheetId="5">#REF!</definedName>
    <definedName name="歲入類、經費類平衡表" localSheetId="0">#REF!</definedName>
    <definedName name="歲入類、經費類平衡表" localSheetId="2">#REF!</definedName>
    <definedName name="歲入類、經費類平衡表" localSheetId="1">#REF!</definedName>
    <definedName name="歲入類、經費類平衡表" localSheetId="3">#REF!</definedName>
    <definedName name="歲入類、經費類平衡表">#REF!</definedName>
    <definedName name="歲入類待納庫款明細表" localSheetId="4">#REF!</definedName>
    <definedName name="歲入類待納庫款明細表" localSheetId="5">#REF!</definedName>
    <definedName name="歲入類待納庫款明細表" localSheetId="0">#REF!</definedName>
    <definedName name="歲入類待納庫款明細表" localSheetId="2">#REF!</definedName>
    <definedName name="歲入類待納庫款明細表" localSheetId="1">#REF!</definedName>
    <definedName name="歲入類待納庫款明細表" localSheetId="3">#REF!</definedName>
    <definedName name="歲入類待納庫款明細表">#REF!</definedName>
    <definedName name="歲出用途別決算分析表" localSheetId="4">#REF!</definedName>
    <definedName name="歲出用途別決算分析表" localSheetId="5">#REF!</definedName>
    <definedName name="歲出用途別決算分析表" localSheetId="0">#REF!</definedName>
    <definedName name="歲出用途別決算分析表" localSheetId="2">#REF!</definedName>
    <definedName name="歲出用途別決算分析表" localSheetId="1">#REF!</definedName>
    <definedName name="歲出用途別決算分析表" localSheetId="3">#REF!</definedName>
    <definedName name="歲出用途別決算分析表">#REF!</definedName>
    <definedName name="歲出用途別決算綜計表" localSheetId="4">#REF!</definedName>
    <definedName name="歲出用途別決算綜計表" localSheetId="5">#REF!</definedName>
    <definedName name="歲出用途別決算綜計表" localSheetId="0">#REF!</definedName>
    <definedName name="歲出用途別決算綜計表" localSheetId="2">#REF!</definedName>
    <definedName name="歲出用途別決算綜計表" localSheetId="1">#REF!</definedName>
    <definedName name="歲出用途別決算綜計表" localSheetId="3">#REF!</definedName>
    <definedName name="歲出用途別決算綜計表">#REF!</definedName>
    <definedName name="歲出按職能及經濟性綜合分類表" localSheetId="4">#REF!</definedName>
    <definedName name="歲出按職能及經濟性綜合分類表" localSheetId="5">#REF!</definedName>
    <definedName name="歲出按職能及經濟性綜合分類表" localSheetId="0">#REF!</definedName>
    <definedName name="歲出按職能及經濟性綜合分類表" localSheetId="2">#REF!</definedName>
    <definedName name="歲出按職能及經濟性綜合分類表" localSheetId="1">#REF!</definedName>
    <definedName name="歲出按職能及經濟性綜合分類表" localSheetId="3">#REF!</definedName>
    <definedName name="歲出按職能及經濟性綜合分類表">#REF!</definedName>
    <definedName name="經費類經費賸餘明細表" localSheetId="4">#REF!</definedName>
    <definedName name="經費類經費賸餘明細表" localSheetId="5">#REF!</definedName>
    <definedName name="經費類經費賸餘明細表" localSheetId="0">#REF!</definedName>
    <definedName name="經費類經費賸餘明細表" localSheetId="2">#REF!</definedName>
    <definedName name="經費類經費賸餘明細表" localSheetId="1">#REF!</definedName>
    <definedName name="經費類經費賸餘明細表" localSheetId="3">#REF!</definedName>
    <definedName name="經費類經費賸餘明細表">#REF!</definedName>
    <definedName name="增購及汰換車輛明細表" localSheetId="4">#REF!</definedName>
    <definedName name="增購及汰換車輛明細表" localSheetId="5">#REF!</definedName>
    <definedName name="增購及汰換車輛明細表" localSheetId="0">#REF!</definedName>
    <definedName name="增購及汰換車輛明細表" localSheetId="2">#REF!</definedName>
    <definedName name="增購及汰換車輛明細表" localSheetId="1">#REF!</definedName>
    <definedName name="增購及汰換車輛明細表" localSheetId="3">#REF!</definedName>
    <definedName name="增購及汰換車輛明細表">#REF!</definedName>
    <definedName name="機關名稱_對各部門捐助成立財團法人之效益評估表" localSheetId="4">#REF!</definedName>
    <definedName name="機關名稱_對各部門捐助成立財團法人之效益評估表" localSheetId="5">#REF!</definedName>
    <definedName name="機關名稱_對各部門捐助成立財團法人之效益評估表" localSheetId="0">#REF!</definedName>
    <definedName name="機關名稱_對各部門捐助成立財團法人之效益評估表" localSheetId="2">#REF!</definedName>
    <definedName name="機關名稱_對各部門捐助成立財團法人之效益評估表" localSheetId="1">#REF!</definedName>
    <definedName name="機關名稱_對各部門捐助成立財團法人之效益評估表" localSheetId="3">#REF!</definedName>
    <definedName name="機關名稱_對各部門捐助成立財團法人之效益評估表">#REF!</definedName>
    <definedName name="機關名稱_對直接投資、所屬各部門轉投資及共同投資之效益評估表" localSheetId="4">#REF!</definedName>
    <definedName name="機關名稱_對直接投資、所屬各部門轉投資及共同投資之效益評估表" localSheetId="5">#REF!</definedName>
    <definedName name="機關名稱_對直接投資、所屬各部門轉投資及共同投資之效益評估表" localSheetId="0">#REF!</definedName>
    <definedName name="機關名稱_對直接投資、所屬各部門轉投資及共同投資之效益評估表" localSheetId="2">#REF!</definedName>
    <definedName name="機關名稱_對直接投資、所屬各部門轉投資及共同投資之效益評估表" localSheetId="1">#REF!</definedName>
    <definedName name="機關名稱_對直接投資、所屬各部門轉投資及共同投資之效益評估表" localSheetId="3">#REF!</definedName>
    <definedName name="機關名稱_對直接投資、所屬各部門轉投資及共同投資之效益評估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1" i="24" l="1"/>
  <c r="K361" i="24" l="1"/>
  <c r="J361" i="24"/>
  <c r="I361" i="24"/>
  <c r="G48" i="23" l="1"/>
  <c r="G17" i="16"/>
  <c r="G98" i="17" l="1"/>
  <c r="G16" i="21" l="1"/>
  <c r="A15" i="21"/>
  <c r="A14" i="21"/>
  <c r="A13" i="21"/>
  <c r="A12" i="21"/>
  <c r="A11" i="21"/>
  <c r="A10" i="21"/>
  <c r="A9" i="21"/>
  <c r="A8" i="21"/>
  <c r="A7" i="21"/>
  <c r="A6" i="21"/>
  <c r="D4" i="19" l="1"/>
  <c r="B4" i="19"/>
  <c r="B6" i="19" l="1"/>
  <c r="A5" i="18"/>
  <c r="A8" i="18"/>
  <c r="G16" i="20" l="1"/>
  <c r="A15" i="20"/>
  <c r="A14" i="20"/>
  <c r="A13" i="20"/>
  <c r="A12" i="20"/>
  <c r="A11" i="20"/>
  <c r="A10" i="20"/>
  <c r="A9" i="20"/>
  <c r="A8" i="20"/>
  <c r="A7" i="20"/>
  <c r="A6" i="20"/>
  <c r="B3" i="19" l="1"/>
  <c r="B5" i="18" l="1"/>
  <c r="D7" i="19" l="1"/>
  <c r="D8" i="19" s="1"/>
  <c r="C4" i="19" l="1"/>
  <c r="E4" i="19" l="1"/>
  <c r="E6" i="19" l="1"/>
  <c r="B5" i="19"/>
  <c r="E5" i="19" l="1"/>
  <c r="B7" i="19"/>
  <c r="C3" i="19"/>
  <c r="C7" i="19" s="1"/>
  <c r="E3" i="19" l="1"/>
  <c r="B8" i="18"/>
  <c r="E7" i="19" l="1"/>
  <c r="B8" i="19"/>
  <c r="C8" i="19"/>
</calcChain>
</file>

<file path=xl/sharedStrings.xml><?xml version="1.0" encoding="utf-8"?>
<sst xmlns="http://schemas.openxmlformats.org/spreadsheetml/2006/main" count="2539" uniqueCount="612">
  <si>
    <t>單位:  元</t>
  </si>
  <si>
    <t>項次</t>
  </si>
  <si>
    <t>補(捐)助機關</t>
  </si>
  <si>
    <t>受補(捐)助對象</t>
  </si>
  <si>
    <t xml:space="preserve">補(捐)助事項或用途   </t>
  </si>
  <si>
    <t>核准日期</t>
  </si>
  <si>
    <t>備註</t>
  </si>
  <si>
    <t>經濟部技術處</t>
    <phoneticPr fontId="6" type="noConversion"/>
  </si>
  <si>
    <t>補(捐)助金額
(含累積金額)</t>
    <phoneticPr fontId="6" type="noConversion"/>
  </si>
  <si>
    <t>受補(捐)助對象所歸屬之直轄市或縣（市）</t>
    <phoneticPr fontId="6" type="noConversion"/>
  </si>
  <si>
    <t>一、公務預算</t>
    <phoneticPr fontId="6" type="noConversion"/>
  </si>
  <si>
    <t>公務預算 合計</t>
    <phoneticPr fontId="6" type="noConversion"/>
  </si>
  <si>
    <t>前瞻基礎建設計畫特別預算 合計</t>
    <phoneticPr fontId="6" type="noConversion"/>
  </si>
  <si>
    <t>三、嚴重特殊傳染性肺炎防治及紓困振興特別預算</t>
    <phoneticPr fontId="6" type="noConversion"/>
  </si>
  <si>
    <t>備註：「核准日期」及「補(捐)助金額(含累積金額)」係指補(捐)助案件之核定日期及核定金額。</t>
    <phoneticPr fontId="6" type="noConversion"/>
  </si>
  <si>
    <t>經濟部對縣市政府、民間團體及個人補(捐)助經費彙總表
111年度截至第2季止</t>
    <phoneticPr fontId="6" type="noConversion"/>
  </si>
  <si>
    <t>合計</t>
    <phoneticPr fontId="6" type="noConversion"/>
  </si>
  <si>
    <t>經濟部商業司</t>
    <phoneticPr fontId="6" type="noConversion"/>
  </si>
  <si>
    <t>經濟部國營會</t>
    <phoneticPr fontId="6" type="noConversion"/>
  </si>
  <si>
    <t>補捐助機關</t>
    <phoneticPr fontId="6" type="noConversion"/>
  </si>
  <si>
    <t>公務預算</t>
    <phoneticPr fontId="6" type="noConversion"/>
  </si>
  <si>
    <t>前瞻特別預算</t>
    <phoneticPr fontId="6" type="noConversion"/>
  </si>
  <si>
    <t>紓困特別預算</t>
    <phoneticPr fontId="6" type="noConversion"/>
  </si>
  <si>
    <t>經濟部投資業務處</t>
    <phoneticPr fontId="6" type="noConversion"/>
  </si>
  <si>
    <t>嚴重特殊傳染性肺炎防治及紓困振興特別預算 合計</t>
    <phoneticPr fontId="6" type="noConversion"/>
  </si>
  <si>
    <t>經濟部對縣市政府、民間團體及個人補(捐)助經費彙總表
112年度截至第2季止</t>
    <phoneticPr fontId="6" type="noConversion"/>
  </si>
  <si>
    <t>四、疫後強化經濟與社會韌性及全民共享經濟成果特別預算</t>
    <phoneticPr fontId="6" type="noConversion"/>
  </si>
  <si>
    <t>疫後強化經濟與社會韌性及全民共享經濟成果特別預算 合計</t>
    <phoneticPr fontId="6" type="noConversion"/>
  </si>
  <si>
    <t>二、疫後強化經濟與社會韌性及全民共享經濟成果特別預算</t>
    <phoneticPr fontId="6" type="noConversion"/>
  </si>
  <si>
    <t>三、前瞻基礎建設計畫特別預算</t>
    <phoneticPr fontId="6" type="noConversion"/>
  </si>
  <si>
    <t>經濟部
商業發展署</t>
    <phoneticPr fontId="6" type="noConversion"/>
  </si>
  <si>
    <t>高雄市</t>
  </si>
  <si>
    <t>南投縣</t>
  </si>
  <si>
    <t>臺南市</t>
  </si>
  <si>
    <t>臺中市</t>
  </si>
  <si>
    <t>臺北市</t>
  </si>
  <si>
    <t>連江縣</t>
  </si>
  <si>
    <t>新北市</t>
  </si>
  <si>
    <t>桃園市</t>
  </si>
  <si>
    <t>雲林縣</t>
  </si>
  <si>
    <t>新竹市</t>
  </si>
  <si>
    <t>彰化縣</t>
  </si>
  <si>
    <t>宜蘭縣</t>
  </si>
  <si>
    <t>長景水產有限公司</t>
    <phoneticPr fontId="33" type="noConversion"/>
  </si>
  <si>
    <t>暮盆實業股份有限公司</t>
  </si>
  <si>
    <t>山城很牛有限公司</t>
  </si>
  <si>
    <t>翰林國際企業股份有限公司</t>
  </si>
  <si>
    <t>米樂找餐店</t>
  </si>
  <si>
    <t>客居承都有限公司</t>
  </si>
  <si>
    <t>良茶國際有限公司</t>
  </si>
  <si>
    <t>唐閣企業股份有限公司</t>
  </si>
  <si>
    <t>麗陽股份有限公司</t>
  </si>
  <si>
    <t>神菇有限公司</t>
  </si>
  <si>
    <t>品玥風股份有限公司</t>
  </si>
  <si>
    <t>卷卷有限公司</t>
  </si>
  <si>
    <t>中台太陽堂食品有限公司</t>
  </si>
  <si>
    <t>鳳成藝品開發社</t>
  </si>
  <si>
    <t>吃七碗滿月油飯</t>
  </si>
  <si>
    <t>力宇教育事業股份有限公司</t>
  </si>
  <si>
    <t>早自己朝食製作有限公司</t>
  </si>
  <si>
    <t>君悅餐飲管理顧問有限公司</t>
  </si>
  <si>
    <t>岳佳有限公司</t>
  </si>
  <si>
    <t>活潑餐飲行銷有限公司</t>
  </si>
  <si>
    <t>首侖創意有限公司</t>
  </si>
  <si>
    <t>湯記口味肉鬆老店</t>
  </si>
  <si>
    <t>溫美玉數位學習科技有限公司</t>
  </si>
  <si>
    <t>夢珈餐飲股份有限公司</t>
  </si>
  <si>
    <t>榮玉食品有限公司</t>
  </si>
  <si>
    <t>躺著喝股份有限公司</t>
  </si>
  <si>
    <t>鮮自然企業有限公司</t>
  </si>
  <si>
    <t>豐富餐飲股份有限公司</t>
  </si>
  <si>
    <t>馥得力有限公司</t>
  </si>
  <si>
    <t>寶御食品有限公司</t>
  </si>
  <si>
    <t>萬福王國際開發有限公司</t>
  </si>
  <si>
    <t>櫻花日本料理店</t>
  </si>
  <si>
    <t>喜洋洋食品股份有限公司</t>
  </si>
  <si>
    <t>舒活晨食館</t>
  </si>
  <si>
    <t>寶泰有限公司</t>
  </si>
  <si>
    <t>京典奇特有限公司</t>
  </si>
  <si>
    <t>世優有限公司</t>
  </si>
  <si>
    <t>遠築國際室內裝修有限公司</t>
  </si>
  <si>
    <t>114.01.15</t>
  </si>
  <si>
    <t>114.03.05</t>
  </si>
  <si>
    <t>114.03.14</t>
  </si>
  <si>
    <t>114.03.28</t>
  </si>
  <si>
    <r>
      <rPr>
        <sz val="14"/>
        <rFont val="標楷體"/>
        <family val="4"/>
        <charset val="136"/>
      </rPr>
      <t>商業服務業智慧減碳補助計畫</t>
    </r>
  </si>
  <si>
    <t>經濟部商業發展署對縣市政府、民間團體及個人補(捐)助經費彙總表
114年度截至第2季止</t>
    <phoneticPr fontId="6" type="noConversion"/>
  </si>
  <si>
    <t>四、就業安定基金/觀光發展基金/中小企業發展基金</t>
    <phoneticPr fontId="6" type="noConversion"/>
  </si>
  <si>
    <t>經濟部
商業發展署</t>
  </si>
  <si>
    <t>財團法人商業發展研究院</t>
  </si>
  <si>
    <t>中小基金</t>
    <phoneticPr fontId="6" type="noConversion"/>
  </si>
  <si>
    <t>就安基金</t>
    <phoneticPr fontId="6" type="noConversion"/>
  </si>
  <si>
    <t>觀光基金</t>
    <phoneticPr fontId="6" type="noConversion"/>
  </si>
  <si>
    <t>各基金分攤說明</t>
    <phoneticPr fontId="6" type="noConversion"/>
  </si>
  <si>
    <t>宇迅科技股份有限公司</t>
  </si>
  <si>
    <t>美科企業社</t>
  </si>
  <si>
    <t>小時候紅豆餅</t>
  </si>
  <si>
    <t>點點雲智能行銷股份有限公司</t>
  </si>
  <si>
    <t>易成動能工業股份有限公司</t>
  </si>
  <si>
    <t>福珍園肉圓</t>
  </si>
  <si>
    <t>台灣生活服務有限公司</t>
  </si>
  <si>
    <t>月巴藝術美學工作室</t>
  </si>
  <si>
    <t>歐舍咖啡有限公司</t>
  </si>
  <si>
    <t>薑黃王生機實業股份有限公司</t>
  </si>
  <si>
    <t>左左拉手舞皂坊</t>
  </si>
  <si>
    <t>薏蓮坊企業社</t>
  </si>
  <si>
    <t>知更科技有限公司</t>
  </si>
  <si>
    <t>高媒國際股份有限公司</t>
  </si>
  <si>
    <t>馥璽國際有限公司</t>
  </si>
  <si>
    <t>諾亞數位科技有限公司</t>
  </si>
  <si>
    <t>利沙企業有限公司</t>
  </si>
  <si>
    <t>樂乙有限公司</t>
  </si>
  <si>
    <t>萬達興貿易有限公司</t>
  </si>
  <si>
    <t>執雅國際貿易股份有限公司</t>
  </si>
  <si>
    <t>玄宇數位有限公司</t>
  </si>
  <si>
    <t>嘉士得旅行社有限公司</t>
  </si>
  <si>
    <t>愛戀珠寶國際有限公司</t>
  </si>
  <si>
    <t>賀喜喜有限公司</t>
  </si>
  <si>
    <t>羅婷有限公司</t>
  </si>
  <si>
    <t>樂沐朵生技股份有限公司</t>
  </si>
  <si>
    <t>數據雲科技股份有限公司</t>
  </si>
  <si>
    <t>瘋狂賣客旅行社股份有限公司</t>
  </si>
  <si>
    <t>鑫國揚科技股份有限公司</t>
  </si>
  <si>
    <t>極策網路行銷有限公司</t>
  </si>
  <si>
    <t>和琴康旅文創有限公司</t>
  </si>
  <si>
    <t>九果子商行</t>
  </si>
  <si>
    <t>小小文化創意有限公司</t>
  </si>
  <si>
    <t>回巢簡餐</t>
  </si>
  <si>
    <t>微光整合行銷有限公司</t>
  </si>
  <si>
    <t>順和電通股份有限公司</t>
  </si>
  <si>
    <t>古俬國際有限公司</t>
  </si>
  <si>
    <t>閎旭有限公司</t>
  </si>
  <si>
    <t>桃企國際商行</t>
  </si>
  <si>
    <t>六六電商股份有限公司</t>
  </si>
  <si>
    <t>勁電股份有限公司</t>
  </si>
  <si>
    <t>智食良果股份有限公司</t>
  </si>
  <si>
    <t>路老闆有限公司</t>
  </si>
  <si>
    <t>耀星房屋仲介有限公司</t>
  </si>
  <si>
    <t>金澄創新顧問有限公司</t>
  </si>
  <si>
    <t>麗森資訊科技股份有限公司</t>
  </si>
  <si>
    <t>火玄音樂工作室</t>
  </si>
  <si>
    <t>加揚國際倉儲有限公司</t>
  </si>
  <si>
    <t>三和電訊有限公司</t>
  </si>
  <si>
    <t>森普股份有限公司</t>
  </si>
  <si>
    <t>途中國際青年旅舍有限公司</t>
  </si>
  <si>
    <t>萬信交通有限公司</t>
  </si>
  <si>
    <t>志晟餐飲事業有限公司</t>
  </si>
  <si>
    <t>友惠旅行社有限公司</t>
  </si>
  <si>
    <t>卡奇基開發有限公司</t>
  </si>
  <si>
    <t>台飾有限公司</t>
  </si>
  <si>
    <t>丞泰廣告工程有限公司</t>
  </si>
  <si>
    <t>加航通運有限公司</t>
  </si>
  <si>
    <t>泰航通運有限公司</t>
  </si>
  <si>
    <t>新航陸運企業有限公司</t>
  </si>
  <si>
    <t>台灣立碁知識科技股份有限公司</t>
  </si>
  <si>
    <t>翃昇有限公司</t>
  </si>
  <si>
    <t>員林樂器有限公司</t>
  </si>
  <si>
    <t>食光行旅有限公司</t>
  </si>
  <si>
    <t>市家企業有限公司</t>
  </si>
  <si>
    <t>突圍智創有限公司</t>
  </si>
  <si>
    <t>保羅密斯創意設計有限公司</t>
  </si>
  <si>
    <t>智恩國際股份有限公司</t>
  </si>
  <si>
    <t>立東國際建設股份有限公司</t>
  </si>
  <si>
    <t>立東開發有限公司</t>
  </si>
  <si>
    <t>允升工商顧問股份有限公司</t>
  </si>
  <si>
    <t>宏璣企業有限公司</t>
  </si>
  <si>
    <t>京聯科技有限公司</t>
  </si>
  <si>
    <t>你的空間有限公司</t>
  </si>
  <si>
    <t>身體智慧有限公司</t>
  </si>
  <si>
    <t>莉婕有限公司</t>
  </si>
  <si>
    <t>京聯網有限公司</t>
  </si>
  <si>
    <t>錚典科技國際有限公司</t>
  </si>
  <si>
    <t>奕萱國際有限公司</t>
  </si>
  <si>
    <t>廷宇網路科技股份有限公司</t>
  </si>
  <si>
    <t>美石家石材有限公司</t>
  </si>
  <si>
    <t>喜歡旅行社股份有限公司</t>
  </si>
  <si>
    <t>艾自己生活科技服務股份有限公司</t>
  </si>
  <si>
    <t>和合生醫科技股份有限公司</t>
  </si>
  <si>
    <t>法蘭司烘焙有限公司</t>
  </si>
  <si>
    <t>證達檢驗科技有限公司</t>
  </si>
  <si>
    <t>紅牛國際旅行社有限公司</t>
  </si>
  <si>
    <t>三通網資訊股份有限公司</t>
  </si>
  <si>
    <t>百川衣業有限公司</t>
  </si>
  <si>
    <t>元越有限公司</t>
  </si>
  <si>
    <t>摩爾數媒股份有限公司</t>
  </si>
  <si>
    <t>宜居不動產管理顧問股份有限公司</t>
  </si>
  <si>
    <t>得福有限公司</t>
  </si>
  <si>
    <t>一宇橙數位設計有限公司</t>
  </si>
  <si>
    <t>錦田雲端科技股份有限公司</t>
  </si>
  <si>
    <t>漢和健康事業有限公司</t>
  </si>
  <si>
    <t>盛世佳實業有限公司</t>
  </si>
  <si>
    <t>樂湜餐廳</t>
  </si>
  <si>
    <t>多元宇宙行銷有限公司</t>
  </si>
  <si>
    <t>星巢空間設計有限公司</t>
  </si>
  <si>
    <t>溪頭夏緹飯店股份有限公司</t>
  </si>
  <si>
    <t>奕昇有限公司台中分公司</t>
  </si>
  <si>
    <t>妙期旅行社有限公司</t>
  </si>
  <si>
    <t>益家莉有限公司</t>
  </si>
  <si>
    <t>騰加數位服務股份有限公司</t>
  </si>
  <si>
    <t>台灣維百股份有限公司</t>
  </si>
  <si>
    <t>居間國際室內裝修設計有限公司</t>
  </si>
  <si>
    <t>醋沐商行</t>
  </si>
  <si>
    <t>跨立方互動設計有限公司</t>
  </si>
  <si>
    <t>吉爾哈登工作室</t>
  </si>
  <si>
    <t>瑪䔲地板工程有限公司</t>
  </si>
  <si>
    <t>坤發車業商行</t>
  </si>
  <si>
    <t>三人恆好有限公司</t>
  </si>
  <si>
    <t>日月五角堂有限公司</t>
  </si>
  <si>
    <t>威齊織品科技有限公司</t>
  </si>
  <si>
    <t>言碩科技股份有限公司</t>
  </si>
  <si>
    <t>興強科技有限公司</t>
  </si>
  <si>
    <t>加航汽車有限公司</t>
  </si>
  <si>
    <t>昶虹貿易股份有限公司</t>
  </si>
  <si>
    <t>長旺國際設計有限公司</t>
  </si>
  <si>
    <t>沐虹開發顧問有限公司</t>
  </si>
  <si>
    <t>魔法森林情趣精品館</t>
  </si>
  <si>
    <t>艾拾金耳采耳專門店</t>
  </si>
  <si>
    <t>統全國際開發有限公司</t>
  </si>
  <si>
    <t>拾力整合工作室</t>
  </si>
  <si>
    <t>田莆室內裝修設計行</t>
  </si>
  <si>
    <t>芸采室內裝修有限公司</t>
  </si>
  <si>
    <t>辰柏企業有限公司</t>
  </si>
  <si>
    <t>天曲數位科技有限公司</t>
  </si>
  <si>
    <t>東京室內裝修有限公司</t>
  </si>
  <si>
    <t>東時光工作室</t>
  </si>
  <si>
    <t>優的民宿</t>
  </si>
  <si>
    <t>落羽軒民宿</t>
  </si>
  <si>
    <t>品閣咖啡民宿</t>
  </si>
  <si>
    <t>河沿悦舍精品民宿</t>
  </si>
  <si>
    <t>公園６１號</t>
  </si>
  <si>
    <t>古風城民宿</t>
  </si>
  <si>
    <t>神雕雅築</t>
  </si>
  <si>
    <t>調色盤築夢會館</t>
  </si>
  <si>
    <t>水筠間民宿</t>
  </si>
  <si>
    <t>大心旅人生活館</t>
  </si>
  <si>
    <t>久業企業有限公司</t>
  </si>
  <si>
    <t>泓揚教育諮詢有限公司</t>
  </si>
  <si>
    <t>嘉點事業有限公司</t>
  </si>
  <si>
    <t>靖羽凱投資有限公司</t>
  </si>
  <si>
    <t>柒肆柒室內貼膜有限公司</t>
  </si>
  <si>
    <t>Ｊａｎｅ．橙堡</t>
  </si>
  <si>
    <t>魯克海斯有限公司</t>
  </si>
  <si>
    <t>艸田茶舖</t>
  </si>
  <si>
    <t>日汨空間設計有限公司</t>
  </si>
  <si>
    <t>齊思設計</t>
  </si>
  <si>
    <t>沐玥全美學企業</t>
  </si>
  <si>
    <t>桐新國際有限公司</t>
  </si>
  <si>
    <t>安珞美學企業社</t>
  </si>
  <si>
    <t>銘家汕頭火鍋</t>
  </si>
  <si>
    <t>炎卿木偶雕刻社</t>
  </si>
  <si>
    <t>艾司河馬茶飲店</t>
  </si>
  <si>
    <t>鑫鑫平價中心</t>
  </si>
  <si>
    <t>駿逸輪胎企業社</t>
  </si>
  <si>
    <t>承鴻食品商行</t>
  </si>
  <si>
    <t>啟為商行</t>
  </si>
  <si>
    <t>嘟嘟豪企業社</t>
  </si>
  <si>
    <t>沅利茶行</t>
  </si>
  <si>
    <t>國柱商號</t>
  </si>
  <si>
    <t>莫忘初衷早午餐</t>
  </si>
  <si>
    <t>登高戶外休閒企業社</t>
  </si>
  <si>
    <t>崎昌資訊股份有限公司</t>
  </si>
  <si>
    <t>雲嶺企業社</t>
  </si>
  <si>
    <t>蜜蒂國際有限公司</t>
  </si>
  <si>
    <t>光采美學有限公司</t>
  </si>
  <si>
    <t>佑旺小吃店</t>
  </si>
  <si>
    <t>自然美斗南美容室</t>
  </si>
  <si>
    <t>立盛數位資訊有限公司</t>
  </si>
  <si>
    <t>樂維有限公司</t>
  </si>
  <si>
    <t>巍聲國際藝術文化事業有限公司</t>
  </si>
  <si>
    <t>冒險精靈國際旅行社有限公司</t>
  </si>
  <si>
    <t>共有平台有限公司</t>
  </si>
  <si>
    <t>樂遊玩家國際旅行社有限公司</t>
  </si>
  <si>
    <t>桂虹企業有限公司</t>
  </si>
  <si>
    <t>亞慶聯合物流股份有限公司</t>
  </si>
  <si>
    <t>神木谷遊樂興業股份有限公司</t>
  </si>
  <si>
    <t>寶利登實業有限公司</t>
  </si>
  <si>
    <t>台灣德恩萊資訊有限公司</t>
  </si>
  <si>
    <t>網訊光電股份有限公司</t>
  </si>
  <si>
    <t>江元益企業有限公司</t>
  </si>
  <si>
    <t>本草自然生技有限公司</t>
  </si>
  <si>
    <t>宏鎂國際有限公司</t>
  </si>
  <si>
    <t>合食餐飲顧問股份有限公司</t>
  </si>
  <si>
    <t>金倢理債王股份有限公司</t>
  </si>
  <si>
    <t>高誠光科電股份有限公司</t>
  </si>
  <si>
    <t>達程建設股份有限公司</t>
  </si>
  <si>
    <t>慶全學聯文化有限公司</t>
  </si>
  <si>
    <t>共享平台股份有限公司</t>
  </si>
  <si>
    <t>聆右商行</t>
  </si>
  <si>
    <t>出奇整合廣告股份有限公司</t>
  </si>
  <si>
    <t>靚妍彩緻有限公司</t>
  </si>
  <si>
    <t>貓廚有限公司</t>
  </si>
  <si>
    <t>康富成生技股份有限公司</t>
  </si>
  <si>
    <t>佳位科技股份有限公司</t>
  </si>
  <si>
    <t>廷御企劃有限公司</t>
  </si>
  <si>
    <t>興萬貫股份有限公司</t>
  </si>
  <si>
    <t>顗森室內裝修設計有限公司</t>
  </si>
  <si>
    <t>陞聯國際股份有限公司</t>
  </si>
  <si>
    <t>文彬資訊科技有限公司</t>
  </si>
  <si>
    <t>瓏耀地產有限公司</t>
  </si>
  <si>
    <t>麗倫科技有限公司</t>
  </si>
  <si>
    <t>樂智電子有限公司</t>
  </si>
  <si>
    <t>桃村有限公司</t>
  </si>
  <si>
    <t>高直實業股份有限公司</t>
  </si>
  <si>
    <t>四意行銷顧問有限公司</t>
  </si>
  <si>
    <t>沅隆汽車實業有限公司</t>
  </si>
  <si>
    <t>天沛企業社</t>
  </si>
  <si>
    <t>台灣保楊有限公司</t>
  </si>
  <si>
    <t>台灣永山有限公司</t>
  </si>
  <si>
    <t>朕宏國際實業有限公司</t>
  </si>
  <si>
    <t>萱義式有限公司</t>
  </si>
  <si>
    <t>電鋼企業有限公司</t>
  </si>
  <si>
    <t>廣筌貿易事業有限公司</t>
  </si>
  <si>
    <t>美嘉生技儀器有限公司</t>
  </si>
  <si>
    <t>邦立資訊科技有限公司</t>
  </si>
  <si>
    <t>紀白張瑋餐飲店</t>
  </si>
  <si>
    <t>時刻影像工作室</t>
  </si>
  <si>
    <t>澎啾工作室</t>
  </si>
  <si>
    <t>原金國際有限公司</t>
  </si>
  <si>
    <t>嘉達資通電腦有限公司</t>
  </si>
  <si>
    <t>天一愛本草生物科技股份有限公司</t>
  </si>
  <si>
    <t>甘流有限公司</t>
  </si>
  <si>
    <t>育新數位科技有限公司</t>
  </si>
  <si>
    <t>鴻地國際有限公司</t>
  </si>
  <si>
    <t>怡和祥企業有限公司</t>
  </si>
  <si>
    <t>威宏資訊有限公司</t>
  </si>
  <si>
    <t>財鑰投資顧問股份有限公司</t>
  </si>
  <si>
    <t>祥瑞建設股份有限公司</t>
  </si>
  <si>
    <t>晶泰資訊有限公司</t>
  </si>
  <si>
    <t>裕賀食品股份有限公司高雄分公司</t>
  </si>
  <si>
    <t>廣宇物業有限公司</t>
  </si>
  <si>
    <t>翔霖廣告社</t>
  </si>
  <si>
    <t>弘陽實業有限公司</t>
  </si>
  <si>
    <t>昌頡乾洗名店</t>
  </si>
  <si>
    <t>順安自然本草館</t>
  </si>
  <si>
    <t>雲晨國際旅行社有限公司</t>
  </si>
  <si>
    <t>來來亭停車事業有限公司</t>
  </si>
  <si>
    <t>合笠企業有限公司</t>
  </si>
  <si>
    <t>富暉車業有限公司</t>
  </si>
  <si>
    <t>奇速科技有限公司</t>
  </si>
  <si>
    <t>智購科技股份有限公司</t>
  </si>
  <si>
    <t>祥成企業有限公司</t>
  </si>
  <si>
    <t>永智顧問股份有限公司</t>
  </si>
  <si>
    <t>昇華科技股份有限公司</t>
  </si>
  <si>
    <t>護聯資訊股份有限公司</t>
  </si>
  <si>
    <t>依洛嘉國際實業有限公司</t>
  </si>
  <si>
    <t>唯代有限公司</t>
  </si>
  <si>
    <t>創奇科技行銷股份有限公司</t>
  </si>
  <si>
    <t>研丞科技有限公司</t>
  </si>
  <si>
    <t>芊羽美容坊</t>
  </si>
  <si>
    <t>寶旺萊開發有限公司</t>
  </si>
  <si>
    <t>艾思爾娛樂有限公司</t>
  </si>
  <si>
    <t>川升股份有限公司</t>
  </si>
  <si>
    <t>精實國際行銷有限公司</t>
  </si>
  <si>
    <t>渤揚股份有限公司</t>
  </si>
  <si>
    <t>冠勉企業有限公司</t>
  </si>
  <si>
    <t>成真文創有限公司</t>
  </si>
  <si>
    <t>捷米科技股份有限公司</t>
  </si>
  <si>
    <t>異星行銷股份有限公司</t>
  </si>
  <si>
    <t>永漾數位媒體股份有限公司</t>
  </si>
  <si>
    <t>東鋒安全事業股份有限公司</t>
  </si>
  <si>
    <t>榮格生技國際有限公司</t>
  </si>
  <si>
    <t>凡琳有限公司</t>
  </si>
  <si>
    <t>立達國際徵信有限公司</t>
  </si>
  <si>
    <t>咪咪呼呼人力派遣有限公司</t>
  </si>
  <si>
    <t>盛鼎醫療器材有限公司</t>
  </si>
  <si>
    <t>永智地產有限公司</t>
  </si>
  <si>
    <t>鑫泰五金水電材料有限公司</t>
  </si>
  <si>
    <t>小樽日本料理股份有限公司</t>
  </si>
  <si>
    <t>亨美眼鏡行</t>
  </si>
  <si>
    <t>名真髮型設計名店</t>
  </si>
  <si>
    <t>午騰商行</t>
  </si>
  <si>
    <t>緯晟企業社</t>
  </si>
  <si>
    <t>子晟影像工作室</t>
  </si>
  <si>
    <t>良興日用品行</t>
  </si>
  <si>
    <t>沙遊心藝工作室</t>
  </si>
  <si>
    <t>傑崴資訊社</t>
  </si>
  <si>
    <t>華緯資訊企業社</t>
  </si>
  <si>
    <t>郁鑫展有限公司</t>
  </si>
  <si>
    <t>大甲事務機器有限公司</t>
  </si>
  <si>
    <t>卡得雅國際有限公司</t>
  </si>
  <si>
    <t>灶客有限公司</t>
  </si>
  <si>
    <t>鎮銨鑫營造有限公司</t>
  </si>
  <si>
    <t>弘昌數位科技有限公司</t>
  </si>
  <si>
    <t>捷思保化學有限公司</t>
  </si>
  <si>
    <t>服杏企業有限公司</t>
  </si>
  <si>
    <t>誠睿自動化系統有限公司</t>
  </si>
  <si>
    <t>合縱科技有限公司</t>
  </si>
  <si>
    <t>塔布有限公司</t>
  </si>
  <si>
    <t>擎歐企業股份有限公司</t>
  </si>
  <si>
    <t>濤濤國際企業管理顧問有限公司</t>
  </si>
  <si>
    <t>尊信不動產經紀有限公司</t>
  </si>
  <si>
    <t>立浩實業有限公司</t>
  </si>
  <si>
    <t>凱傑髮型名店</t>
  </si>
  <si>
    <t>漢林髮廊</t>
  </si>
  <si>
    <t>麗馨美髮屋</t>
  </si>
  <si>
    <t>世界整體沙龍店</t>
  </si>
  <si>
    <t>伊利特企業管理顧問股份有限公司</t>
  </si>
  <si>
    <t>科碼新媒體股份有限公司</t>
  </si>
  <si>
    <t>凱通國際企業有限公司</t>
  </si>
  <si>
    <t>零貳遊戲有限公司</t>
  </si>
  <si>
    <t>百宣科技有限公司</t>
  </si>
  <si>
    <t>儀麗美容院</t>
  </si>
  <si>
    <t>幸福設計造型名店</t>
  </si>
  <si>
    <t>冰角放空小站</t>
  </si>
  <si>
    <t>大自然生技素材有限公司</t>
  </si>
  <si>
    <t>建晨國際有限公司</t>
  </si>
  <si>
    <t>星鑽物聯網開發有限公司</t>
  </si>
  <si>
    <t>台灣安倢企業股份有限公司</t>
  </si>
  <si>
    <t>嬌典有限公司</t>
  </si>
  <si>
    <t>世紀精緻國際美髮商行</t>
  </si>
  <si>
    <t>曙光整合運動股份有限公司</t>
  </si>
  <si>
    <t>共好平台有限公司</t>
  </si>
  <si>
    <t>海邊生活設計有限公司</t>
  </si>
  <si>
    <t>寶視納股份有限公司</t>
  </si>
  <si>
    <t>騰紘科技股份有限公司</t>
  </si>
  <si>
    <t>權宇勞基顧問有限公司</t>
  </si>
  <si>
    <t>概念通訊行</t>
  </si>
  <si>
    <t>丹麗造型設計名店</t>
  </si>
  <si>
    <t>瑞翔工業有限公司</t>
  </si>
  <si>
    <t>夏凱娜美學工作室</t>
  </si>
  <si>
    <t>科碼智研有限公司</t>
  </si>
  <si>
    <t>固德資訊社</t>
  </si>
  <si>
    <t>友吉商行</t>
  </si>
  <si>
    <t>蜂婆子有限公司</t>
  </si>
  <si>
    <t>正全生活實業社</t>
  </si>
  <si>
    <t>奇想活動創造有限公司</t>
  </si>
  <si>
    <t>佑晟貿易股份有限公司</t>
  </si>
  <si>
    <t>飛博資訊有限公司</t>
  </si>
  <si>
    <t>睫睫妹妹時尚美睫</t>
  </si>
  <si>
    <t>建成行銷顧問有限公司</t>
  </si>
  <si>
    <t>蘭陽窯</t>
  </si>
  <si>
    <t>蘭羊芳情布工坊</t>
  </si>
  <si>
    <t>胖豹甜點工作室</t>
  </si>
  <si>
    <t>啾啾工作坊</t>
  </si>
  <si>
    <t>手腳日常工作室</t>
  </si>
  <si>
    <t>珍韻企業社</t>
  </si>
  <si>
    <t>飛禽走獸工作室</t>
  </si>
  <si>
    <t>宜宏印刷企業社</t>
  </si>
  <si>
    <t>禾新室內裝修股份有限公司</t>
  </si>
  <si>
    <t>幸福３００米</t>
  </si>
  <si>
    <t>禾風彩魚會館</t>
  </si>
  <si>
    <t>華山餐飲食堂</t>
  </si>
  <si>
    <t>蘭球創意企業社</t>
  </si>
  <si>
    <t>全球銀樓</t>
  </si>
  <si>
    <t>秝芙策略有限公司</t>
  </si>
  <si>
    <t>金瑞發國際有限公司</t>
  </si>
  <si>
    <t>睿哲造型美髮名店</t>
  </si>
  <si>
    <t>嘉義市</t>
  </si>
  <si>
    <t>屏東縣</t>
  </si>
  <si>
    <t>嘉義縣</t>
  </si>
  <si>
    <t>苗栗縣</t>
  </si>
  <si>
    <t>基隆市</t>
  </si>
  <si>
    <t>新竹縣</t>
  </si>
  <si>
    <t>花蓮縣</t>
  </si>
  <si>
    <t>三十人以下服務業數位轉型培力補助</t>
  </si>
  <si>
    <t>天脈能量有限公司</t>
  </si>
  <si>
    <t>114.04.30</t>
    <phoneticPr fontId="6" type="noConversion"/>
  </si>
  <si>
    <t>114.05.02</t>
    <phoneticPr fontId="6" type="noConversion"/>
  </si>
  <si>
    <t>114.05.06</t>
    <phoneticPr fontId="6" type="noConversion"/>
  </si>
  <si>
    <t>114.05.07</t>
  </si>
  <si>
    <t>114.05.12</t>
    <phoneticPr fontId="6" type="noConversion"/>
  </si>
  <si>
    <t>114.05.15</t>
    <phoneticPr fontId="6" type="noConversion"/>
  </si>
  <si>
    <t>114.05.16</t>
  </si>
  <si>
    <t>114.05.19</t>
    <phoneticPr fontId="6" type="noConversion"/>
  </si>
  <si>
    <t>114.05.20</t>
  </si>
  <si>
    <t>114.05.21</t>
  </si>
  <si>
    <t>114.05.23</t>
    <phoneticPr fontId="6" type="noConversion"/>
  </si>
  <si>
    <t>114.05.26</t>
    <phoneticPr fontId="6" type="noConversion"/>
  </si>
  <si>
    <t>114.05.27</t>
  </si>
  <si>
    <t>114.05.28</t>
  </si>
  <si>
    <t>114.05.29</t>
  </si>
  <si>
    <t>114.06.02</t>
    <phoneticPr fontId="6" type="noConversion"/>
  </si>
  <si>
    <t>114.06.03</t>
  </si>
  <si>
    <t>114.06.04</t>
  </si>
  <si>
    <t>114.06.05</t>
  </si>
  <si>
    <t>114.06.06</t>
  </si>
  <si>
    <t>114.06.09</t>
    <phoneticPr fontId="6" type="noConversion"/>
  </si>
  <si>
    <t>114.06.10</t>
  </si>
  <si>
    <t>114.06.11</t>
  </si>
  <si>
    <t>114.06.12</t>
  </si>
  <si>
    <t>114.06.13</t>
  </si>
  <si>
    <t>114.06.16</t>
    <phoneticPr fontId="6" type="noConversion"/>
  </si>
  <si>
    <t>114.06.17</t>
  </si>
  <si>
    <t>114.06.20</t>
    <phoneticPr fontId="6" type="noConversion"/>
  </si>
  <si>
    <t>114.06.25</t>
    <phoneticPr fontId="6" type="noConversion"/>
  </si>
  <si>
    <t>114.06.27</t>
    <phoneticPr fontId="6" type="noConversion"/>
  </si>
  <si>
    <t>就業安定基金/觀光發展基金/中小企業發展基金 合計</t>
    <phoneticPr fontId="6" type="noConversion"/>
  </si>
  <si>
    <t>114.02.26</t>
    <phoneticPr fontId="6" type="noConversion"/>
  </si>
  <si>
    <t>財團法人中華民國會計研究發展基金會</t>
  </si>
  <si>
    <t>會計資訊品質提升計畫</t>
  </si>
  <si>
    <t>114.04.16</t>
    <phoneticPr fontId="6" type="noConversion"/>
  </si>
  <si>
    <t>補登第1季</t>
    <phoneticPr fontId="6" type="noConversion"/>
  </si>
  <si>
    <t>臺南市</t>
    <phoneticPr fontId="6" type="noConversion"/>
  </si>
  <si>
    <t>臺南市政府</t>
    <phoneticPr fontId="6" type="noConversion"/>
  </si>
  <si>
    <t>公共服務據點整備-公有危險建築補強重建計畫-臺南市玉井區玉井公有零售市場耐震補強計畫</t>
    <phoneticPr fontId="6" type="noConversion"/>
  </si>
  <si>
    <t>114.06.05</t>
    <phoneticPr fontId="6" type="noConversion"/>
  </si>
  <si>
    <t>公共服務據點整備-公有危險建築補強重建計畫-臺南市楠西區楠西公有零售市場耐震拆除重建計畫</t>
    <phoneticPr fontId="6" type="noConversion"/>
  </si>
  <si>
    <t>松霖開發有限公司</t>
  </si>
  <si>
    <t>114.05.09</t>
    <phoneticPr fontId="6" type="noConversion"/>
  </si>
  <si>
    <t>讀家數位文化股份有限公司</t>
  </si>
  <si>
    <t>邦妮菲有限公司</t>
  </si>
  <si>
    <t>114.05.29</t>
    <phoneticPr fontId="6" type="noConversion"/>
  </si>
  <si>
    <r>
      <rPr>
        <sz val="14"/>
        <color theme="1"/>
        <rFont val="標楷體"/>
        <family val="4"/>
        <charset val="136"/>
      </rPr>
      <t>商業服務業智慧減碳補助計畫</t>
    </r>
  </si>
  <si>
    <t>高雄市</t>
    <phoneticPr fontId="6" type="noConversion"/>
  </si>
  <si>
    <t>米樂找餐店</t>
    <phoneticPr fontId="6" type="noConversion"/>
  </si>
  <si>
    <r>
      <rPr>
        <sz val="14"/>
        <rFont val="標楷體"/>
        <family val="4"/>
        <charset val="136"/>
      </rPr>
      <t>商業服務業智慧減碳補助計畫</t>
    </r>
    <phoneticPr fontId="6" type="noConversion"/>
  </si>
  <si>
    <t>114.06.04</t>
    <phoneticPr fontId="6" type="noConversion"/>
  </si>
  <si>
    <t>企業撤案</t>
    <phoneticPr fontId="6" type="noConversion"/>
  </si>
  <si>
    <t>新竹縣</t>
    <phoneticPr fontId="6" type="noConversion"/>
  </si>
  <si>
    <t>工業技術研究院</t>
    <phoneticPr fontId="6" type="noConversion"/>
  </si>
  <si>
    <t>推動智慧物流國際鏈結計畫</t>
    <phoneticPr fontId="6" type="noConversion"/>
  </si>
  <si>
    <t>114.04.07</t>
    <phoneticPr fontId="6" type="noConversion"/>
  </si>
  <si>
    <t>桃園市</t>
    <phoneticPr fontId="6" type="noConversion"/>
  </si>
  <si>
    <t>木子山山有限公司</t>
  </si>
  <si>
    <t>服務業創新研發計畫</t>
  </si>
  <si>
    <t>114.04.14</t>
    <phoneticPr fontId="6" type="noConversion"/>
  </si>
  <si>
    <t>台中市</t>
  </si>
  <si>
    <t>永蘴食國際有限公司</t>
  </si>
  <si>
    <t>台南市</t>
  </si>
  <si>
    <t>百繪品牌設計有限公司</t>
  </si>
  <si>
    <t>台北市</t>
  </si>
  <si>
    <t>年年飽股份有限公司</t>
  </si>
  <si>
    <t>時機允晟股份有限公司</t>
  </si>
  <si>
    <t>智慧價值股份有限公司</t>
  </si>
  <si>
    <t>台灣厚群科技有限公司</t>
  </si>
  <si>
    <t>珍寵有限公司</t>
  </si>
  <si>
    <t>方成事策略顧問有限公司</t>
  </si>
  <si>
    <t>這咖股份有限公司</t>
  </si>
  <si>
    <t>好食機農食整合有限公司</t>
  </si>
  <si>
    <t>台灣錄得清科技股份有限公司</t>
  </si>
  <si>
    <t>麻吉車隊股份有限公司</t>
  </si>
  <si>
    <t>英皓有限公司</t>
  </si>
  <si>
    <t>台東市</t>
  </si>
  <si>
    <t>台東液化石油氣企業有限公司</t>
  </si>
  <si>
    <t>久味𫃎糬企業有限公司</t>
  </si>
  <si>
    <t>傑睿悍傢俱股份有限公司</t>
  </si>
  <si>
    <t>太創數位股份有限公司</t>
  </si>
  <si>
    <t>淇豪企業有限公司</t>
  </si>
  <si>
    <t>舞茶實業有限公司</t>
  </si>
  <si>
    <t>里德科訊股份有限公司</t>
  </si>
  <si>
    <t>美林植物保護有限公司</t>
  </si>
  <si>
    <t>汎海科技股份有限公司</t>
  </si>
  <si>
    <t>高圻企業股份有限公司</t>
  </si>
  <si>
    <t>養心餐飲股份有限公司</t>
  </si>
  <si>
    <t>品卓企業股份有限公司</t>
  </si>
  <si>
    <t>妮娜有限公司</t>
  </si>
  <si>
    <t>順成生活百貨股份有限公司</t>
  </si>
  <si>
    <t>泰晶殿皇家股份有限公司</t>
  </si>
  <si>
    <t>菩提樹生物科技股份有限公司</t>
  </si>
  <si>
    <t>誠玉股份有限公司</t>
  </si>
  <si>
    <t>彰化市</t>
  </si>
  <si>
    <t>誠臻健康顧問有限公司</t>
  </si>
  <si>
    <t>智嶼科技有限公司</t>
  </si>
  <si>
    <t>花蓮縣</t>
    <phoneticPr fontId="6" type="noConversion"/>
  </si>
  <si>
    <t>十五里文創有限公司</t>
  </si>
  <si>
    <t>和鄰長照股份有限公司</t>
  </si>
  <si>
    <t>印聯文化事業有限公司</t>
  </si>
  <si>
    <t>赴憶文化股份有限公司</t>
  </si>
  <si>
    <t>微笑元素創意概念股份有限公司</t>
  </si>
  <si>
    <t>英閱音躍研創股份有限公司</t>
  </si>
  <si>
    <t>心統科技有限公司</t>
  </si>
  <si>
    <t>滙品電商股份有限公司</t>
  </si>
  <si>
    <t>114.05.14</t>
    <phoneticPr fontId="6" type="noConversion"/>
  </si>
  <si>
    <t>創創文化科技股份有限公司</t>
  </si>
  <si>
    <t>高興泰有限公司</t>
  </si>
  <si>
    <t>首航旅行社股份有限公司</t>
  </si>
  <si>
    <t>旭海教育科技股份有限公司</t>
  </si>
  <si>
    <t>運智國際科技股份有限公司</t>
  </si>
  <si>
    <t>捷思科技股份有限公司</t>
  </si>
  <si>
    <t>邦富雅有限公司</t>
  </si>
  <si>
    <t>圍棋人科技股份有限公司</t>
  </si>
  <si>
    <t>伍壹活動行銷有限公司</t>
  </si>
  <si>
    <t>密室創意有限公司</t>
  </si>
  <si>
    <t>創得社會企業有限公司</t>
  </si>
  <si>
    <t>蒸荐康國際餐飲股份有限公司</t>
  </si>
  <si>
    <t>綠點生活有限公司</t>
  </si>
  <si>
    <t>思綴有限公司</t>
  </si>
  <si>
    <t>捷思整合行銷股份有限公司</t>
  </si>
  <si>
    <t>宙勝數位企業有限公司</t>
  </si>
  <si>
    <t>橋楚勝股份有限公司</t>
  </si>
  <si>
    <t>展翊豐科技股份有限公司</t>
  </si>
  <si>
    <t>悅初股份有限公司</t>
  </si>
  <si>
    <t>優潤家股份有限公司</t>
  </si>
  <si>
    <t>聚愢科技股份有限公司</t>
  </si>
  <si>
    <t>零邁移動服務股份有限公司</t>
  </si>
  <si>
    <t>奧洛股份有限公司</t>
  </si>
  <si>
    <t>笛卡爾健康股份有限公司</t>
  </si>
  <si>
    <t>君達育樂事業股份有限公司</t>
  </si>
  <si>
    <t>偉業運動科技股份有限公司</t>
  </si>
  <si>
    <t>洽維企業股份有限公司</t>
  </si>
  <si>
    <t>睡羅漢股份有限公司</t>
  </si>
  <si>
    <t>允和科技股份有限公司</t>
  </si>
  <si>
    <t>紫莉股份有限公司</t>
  </si>
  <si>
    <t>瓦諾數位創意股份有限公司</t>
  </si>
  <si>
    <t>亞護開發股份有限公司</t>
  </si>
  <si>
    <t>三風食品工業股份有限公司</t>
  </si>
  <si>
    <t>燦坤實業股份有限公司</t>
  </si>
  <si>
    <t>饗樂餐飲實業股份有限公司</t>
  </si>
  <si>
    <t>台灣鐵人三項股份有限公司</t>
  </si>
  <si>
    <t>正能量運動股份有限公司</t>
  </si>
  <si>
    <t>未來式互動藝術有限公司</t>
  </si>
  <si>
    <t>特一國際設計有限公司</t>
  </si>
  <si>
    <t>台灣奇士美化粧品股份有限公司</t>
  </si>
  <si>
    <t>金隼行銷股份有限公司</t>
  </si>
  <si>
    <t>悠由數據應用股份有限公司</t>
  </si>
  <si>
    <t>聲朗文化股份有限公司</t>
  </si>
  <si>
    <t>利安鑫企業有限公司</t>
  </si>
  <si>
    <t>南投市</t>
  </si>
  <si>
    <t>台豐運搬設備股份有限公司</t>
  </si>
  <si>
    <t>金豐展業有限公司</t>
  </si>
  <si>
    <t>捷泰橡膠工業股份有限公司</t>
  </si>
  <si>
    <t>推動商業服務業高值發展策略布局計畫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</si>
</sst>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;[Red]#,##0"/>
    <numFmt numFmtId="177" formatCode="_-* #,##0_-;\-* #,##0_-;_-* &quot;-&quot;??_-;_-@_-"/>
    <numFmt numFmtId="178" formatCode="#,##0_ ;[Red]\-#,##0\ "/>
    <numFmt numFmtId="179" formatCode="#,##0_ "/>
    <numFmt numFmtId="180" formatCode="[$-F800]dddd\,\ mmmm\ dd\,\ yyyy"/>
    <numFmt numFmtId="181" formatCode="#,##0_);\(#,##0\)"/>
    <numFmt numFmtId="182" formatCode="&quot; &quot;* #,##0.00&quot; &quot;;&quot;-&quot;* #,##0.00&quot; &quot;;&quot; &quot;* &quot;-&quot;#&quot; &quot;;&quot; &quot;@&quot; &quot;"/>
    <numFmt numFmtId="183" formatCode="&quot; &quot;&quot;$&quot;* #,##0.00&quot; &quot;;&quot;-&quot;&quot;$&quot;* #,##0.00&quot; &quot;;&quot; &quot;&quot;$&quot;* &quot;-&quot;#&quot; &quot;;&quot; &quot;@&quot; &quot;"/>
    <numFmt numFmtId="184" formatCode="#,##0&quot; &quot;"/>
    <numFmt numFmtId="185" formatCode="#,##0&quot; &quot;;&quot;(&quot;#,##0&quot;)&quot;"/>
    <numFmt numFmtId="186" formatCode="0_ "/>
  </numFmts>
  <fonts count="38" x14ac:knownFonts="1">
    <font>
      <sz val="12"/>
      <color indexed="8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</font>
    <font>
      <b/>
      <sz val="16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b/>
      <sz val="16"/>
      <name val="新細明體"/>
      <family val="1"/>
      <charset val="136"/>
    </font>
    <font>
      <sz val="14"/>
      <color theme="1" tint="4.9989318521683403E-2"/>
      <name val="新細明體"/>
      <family val="1"/>
      <charset val="136"/>
    </font>
    <font>
      <sz val="22"/>
      <color theme="1"/>
      <name val="新細明體"/>
      <family val="2"/>
      <charset val="136"/>
      <scheme val="minor"/>
    </font>
    <font>
      <b/>
      <sz val="22"/>
      <color theme="1"/>
      <name val="新細明體"/>
      <family val="1"/>
      <charset val="136"/>
      <scheme val="minor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indexed="8"/>
      <name val="新細明體"/>
      <family val="1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name val="新細明體"/>
      <family val="3"/>
      <charset val="136"/>
      <scheme val="minor"/>
    </font>
    <font>
      <b/>
      <sz val="14"/>
      <name val="新細明體"/>
      <family val="1"/>
      <charset val="136"/>
    </font>
    <font>
      <sz val="16"/>
      <name val="Times New Roman"/>
      <family val="1"/>
    </font>
    <font>
      <sz val="12"/>
      <color rgb="FF000000"/>
      <name val="新細明體"/>
      <family val="2"/>
      <charset val="136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3">
    <xf numFmtId="0" fontId="0" fillId="0" borderId="0">
      <alignment vertical="center"/>
    </xf>
    <xf numFmtId="43" fontId="7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8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10" fillId="0" borderId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43" fontId="10" fillId="0" borderId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3" fontId="37" fillId="0" borderId="0" applyFill="0" applyBorder="0" applyAlignment="0" applyProtection="0">
      <alignment vertical="center"/>
    </xf>
    <xf numFmtId="183" fontId="37" fillId="0" borderId="0" applyFill="0" applyBorder="0" applyAlignment="0" applyProtection="0">
      <alignment vertical="center"/>
    </xf>
    <xf numFmtId="183" fontId="37" fillId="0" borderId="0" applyFill="0" applyBorder="0" applyAlignment="0" applyProtection="0">
      <alignment vertical="center"/>
    </xf>
    <xf numFmtId="183" fontId="37" fillId="0" borderId="0" applyFill="0" applyBorder="0" applyAlignment="0" applyProtection="0">
      <alignment vertical="center"/>
    </xf>
    <xf numFmtId="183" fontId="37" fillId="0" borderId="0" applyFill="0" applyBorder="0" applyAlignment="0" applyProtection="0">
      <alignment vertical="center"/>
    </xf>
    <xf numFmtId="183" fontId="37" fillId="0" borderId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76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right" vertical="center"/>
    </xf>
    <xf numFmtId="176" fontId="13" fillId="0" borderId="1" xfId="0" applyNumberFormat="1" applyFont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7" fontId="14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7" fillId="0" borderId="0" xfId="7" applyFont="1">
      <alignment vertical="center"/>
    </xf>
    <xf numFmtId="177" fontId="17" fillId="0" borderId="0" xfId="8" applyNumberFormat="1" applyFont="1">
      <alignment vertical="center"/>
    </xf>
    <xf numFmtId="0" fontId="4" fillId="0" borderId="0" xfId="7">
      <alignment vertical="center"/>
    </xf>
    <xf numFmtId="177" fontId="18" fillId="0" borderId="0" xfId="8" applyNumberFormat="1" applyFont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20" fillId="0" borderId="1" xfId="0" applyFont="1" applyBorder="1" applyAlignment="1">
      <alignment horizontal="center" vertical="center"/>
    </xf>
    <xf numFmtId="17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179" fontId="20" fillId="0" borderId="1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179" fontId="19" fillId="0" borderId="0" xfId="0" applyNumberFormat="1" applyFont="1" applyAlignment="1">
      <alignment horizontal="center" vertical="center"/>
    </xf>
    <xf numFmtId="179" fontId="21" fillId="0" borderId="1" xfId="0" applyNumberFormat="1" applyFont="1" applyBorder="1">
      <alignment vertical="center"/>
    </xf>
    <xf numFmtId="177" fontId="11" fillId="0" borderId="0" xfId="9" applyNumberFormat="1" applyFont="1" applyFill="1" applyAlignment="1">
      <alignment horizontal="center" vertical="center"/>
    </xf>
    <xf numFmtId="180" fontId="11" fillId="0" borderId="0" xfId="0" applyNumberFormat="1" applyFont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176" fontId="16" fillId="2" borderId="0" xfId="0" applyNumberFormat="1" applyFont="1" applyFill="1" applyAlignment="1">
      <alignment horizontal="center" vertical="center"/>
    </xf>
    <xf numFmtId="0" fontId="16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176" fontId="26" fillId="0" borderId="0" xfId="0" applyNumberFormat="1" applyFont="1" applyAlignment="1">
      <alignment horizontal="center" vertical="center"/>
    </xf>
    <xf numFmtId="176" fontId="26" fillId="0" borderId="0" xfId="0" applyNumberFormat="1" applyFont="1" applyAlignment="1">
      <alignment horizontal="right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6" fontId="27" fillId="0" borderId="1" xfId="0" applyNumberFormat="1" applyFont="1" applyBorder="1" applyAlignment="1">
      <alignment horizontal="center" vertical="center" wrapText="1"/>
    </xf>
    <xf numFmtId="180" fontId="26" fillId="0" borderId="0" xfId="0" applyNumberFormat="1" applyFont="1" applyAlignment="1">
      <alignment horizontal="center" vertical="center" wrapText="1"/>
    </xf>
    <xf numFmtId="177" fontId="26" fillId="0" borderId="0" xfId="9" applyNumberFormat="1" applyFont="1" applyFill="1" applyAlignment="1">
      <alignment horizontal="center" vertical="center"/>
    </xf>
    <xf numFmtId="180" fontId="27" fillId="0" borderId="1" xfId="0" applyNumberFormat="1" applyFont="1" applyBorder="1" applyAlignment="1">
      <alignment horizontal="center" vertical="center"/>
    </xf>
    <xf numFmtId="177" fontId="27" fillId="0" borderId="1" xfId="9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vertical="center" wrapText="1"/>
    </xf>
    <xf numFmtId="49" fontId="25" fillId="0" borderId="0" xfId="0" applyNumberFormat="1" applyFont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49" fontId="26" fillId="0" borderId="0" xfId="0" applyNumberFormat="1" applyFont="1" applyAlignment="1">
      <alignment horizontal="left" vertical="center" wrapText="1"/>
    </xf>
    <xf numFmtId="49" fontId="26" fillId="0" borderId="0" xfId="0" applyNumberFormat="1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vertical="center" wrapText="1"/>
    </xf>
    <xf numFmtId="49" fontId="23" fillId="2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179" fontId="30" fillId="2" borderId="1" xfId="5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77" fontId="30" fillId="2" borderId="1" xfId="34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181" fontId="30" fillId="2" borderId="1" xfId="5" applyNumberFormat="1" applyFont="1" applyFill="1" applyBorder="1" applyAlignment="1">
      <alignment horizontal="right" vertical="center" wrapText="1"/>
    </xf>
    <xf numFmtId="177" fontId="32" fillId="0" borderId="1" xfId="5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wrapText="1"/>
    </xf>
    <xf numFmtId="0" fontId="34" fillId="2" borderId="1" xfId="0" applyFont="1" applyFill="1" applyBorder="1" applyAlignment="1">
      <alignment horizontal="left" vertical="center"/>
    </xf>
    <xf numFmtId="0" fontId="35" fillId="2" borderId="2" xfId="0" applyFont="1" applyFill="1" applyBorder="1" applyAlignment="1">
      <alignment horizontal="center" vertical="center"/>
    </xf>
    <xf numFmtId="49" fontId="28" fillId="3" borderId="8" xfId="37" applyNumberFormat="1" applyFont="1" applyFill="1" applyBorder="1" applyAlignment="1">
      <alignment horizontal="center" vertical="center" wrapText="1"/>
    </xf>
    <xf numFmtId="49" fontId="26" fillId="0" borderId="0" xfId="0" applyNumberFormat="1" applyFont="1" applyAlignment="1">
      <alignment horizontal="right" vertical="center"/>
    </xf>
    <xf numFmtId="0" fontId="9" fillId="2" borderId="0" xfId="0" applyFont="1" applyFill="1" applyAlignment="1">
      <alignment vertical="center" wrapText="1"/>
    </xf>
    <xf numFmtId="49" fontId="28" fillId="0" borderId="8" xfId="37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left" vertical="center" wrapText="1"/>
    </xf>
    <xf numFmtId="179" fontId="30" fillId="0" borderId="1" xfId="5" applyNumberFormat="1" applyFont="1" applyFill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0" fontId="27" fillId="0" borderId="5" xfId="0" applyFont="1" applyBorder="1" applyAlignment="1">
      <alignment horizontal="left" vertical="center"/>
    </xf>
    <xf numFmtId="49" fontId="27" fillId="3" borderId="8" xfId="0" applyNumberFormat="1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left"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179" fontId="31" fillId="2" borderId="1" xfId="5" applyNumberFormat="1" applyFont="1" applyFill="1" applyBorder="1" applyAlignment="1">
      <alignment horizontal="right" vertical="center" wrapText="1"/>
    </xf>
    <xf numFmtId="49" fontId="27" fillId="0" borderId="8" xfId="0" applyNumberFormat="1" applyFont="1" applyBorder="1" applyAlignment="1">
      <alignment horizontal="center" vertical="center" wrapText="1"/>
    </xf>
    <xf numFmtId="0" fontId="27" fillId="0" borderId="8" xfId="0" applyFont="1" applyBorder="1" applyAlignment="1">
      <alignment vertical="center" wrapText="1"/>
    </xf>
    <xf numFmtId="49" fontId="27" fillId="3" borderId="8" xfId="0" applyNumberFormat="1" applyFont="1" applyFill="1" applyBorder="1" applyAlignment="1">
      <alignment horizontal="left" vertical="center" wrapText="1"/>
    </xf>
    <xf numFmtId="49" fontId="31" fillId="3" borderId="8" xfId="0" applyNumberFormat="1" applyFont="1" applyFill="1" applyBorder="1" applyAlignment="1">
      <alignment horizontal="center" vertical="center" wrapText="1"/>
    </xf>
    <xf numFmtId="184" fontId="31" fillId="3" borderId="8" xfId="5" applyNumberFormat="1" applyFont="1" applyFill="1" applyBorder="1" applyAlignment="1">
      <alignment horizontal="right" vertical="center" wrapText="1"/>
    </xf>
    <xf numFmtId="49" fontId="32" fillId="0" borderId="1" xfId="0" applyNumberFormat="1" applyFont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177" fontId="31" fillId="2" borderId="1" xfId="34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85" fontId="31" fillId="0" borderId="8" xfId="34" applyNumberFormat="1" applyFont="1" applyFill="1" applyBorder="1" applyAlignment="1">
      <alignment horizontal="right" vertical="center" wrapText="1"/>
    </xf>
    <xf numFmtId="0" fontId="27" fillId="0" borderId="1" xfId="0" applyFont="1" applyBorder="1" applyAlignment="1">
      <alignment vertical="center" wrapText="1"/>
    </xf>
    <xf numFmtId="49" fontId="27" fillId="0" borderId="1" xfId="0" applyNumberFormat="1" applyFont="1" applyBorder="1" applyAlignment="1">
      <alignment horizontal="left" vertical="center" wrapText="1"/>
    </xf>
    <xf numFmtId="179" fontId="31" fillId="0" borderId="1" xfId="5" applyNumberFormat="1" applyFont="1" applyFill="1" applyBorder="1" applyAlignment="1">
      <alignment horizontal="right" vertical="center" wrapText="1"/>
    </xf>
    <xf numFmtId="0" fontId="28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left" vertical="center" wrapText="1"/>
    </xf>
    <xf numFmtId="49" fontId="31" fillId="0" borderId="8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80" fontId="24" fillId="0" borderId="0" xfId="0" applyNumberFormat="1" applyFont="1" applyAlignment="1">
      <alignment horizontal="center" vertical="center" wrapText="1"/>
    </xf>
    <xf numFmtId="177" fontId="24" fillId="0" borderId="0" xfId="9" applyNumberFormat="1" applyFont="1" applyFill="1" applyAlignment="1">
      <alignment horizontal="center" vertical="center" wrapText="1"/>
    </xf>
    <xf numFmtId="0" fontId="25" fillId="0" borderId="6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35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9" fontId="24" fillId="0" borderId="0" xfId="0" applyNumberFormat="1" applyFont="1" applyAlignment="1">
      <alignment horizontal="center" vertical="center" wrapText="1"/>
    </xf>
    <xf numFmtId="49" fontId="25" fillId="0" borderId="2" xfId="0" applyNumberFormat="1" applyFont="1" applyBorder="1" applyAlignment="1">
      <alignment horizontal="left" vertical="center" wrapText="1"/>
    </xf>
    <xf numFmtId="49" fontId="25" fillId="0" borderId="3" xfId="0" applyNumberFormat="1" applyFont="1" applyBorder="1" applyAlignment="1">
      <alignment horizontal="left" vertical="center" wrapText="1"/>
    </xf>
    <xf numFmtId="49" fontId="25" fillId="0" borderId="4" xfId="0" applyNumberFormat="1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left" vertical="center" wrapText="1"/>
    </xf>
    <xf numFmtId="49" fontId="27" fillId="0" borderId="0" xfId="0" applyNumberFormat="1" applyFont="1" applyAlignment="1">
      <alignment horizontal="left" vertical="center" wrapText="1"/>
    </xf>
    <xf numFmtId="49" fontId="25" fillId="0" borderId="6" xfId="0" applyNumberFormat="1" applyFont="1" applyBorder="1" applyAlignment="1">
      <alignment horizontal="left" vertical="center" wrapText="1"/>
    </xf>
    <xf numFmtId="49" fontId="25" fillId="0" borderId="5" xfId="0" applyNumberFormat="1" applyFont="1" applyBorder="1" applyAlignment="1">
      <alignment horizontal="left" vertical="center" wrapText="1"/>
    </xf>
    <xf numFmtId="49" fontId="25" fillId="0" borderId="7" xfId="0" applyNumberFormat="1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186" fontId="31" fillId="2" borderId="1" xfId="0" applyNumberFormat="1" applyFont="1" applyFill="1" applyBorder="1" applyAlignment="1">
      <alignment horizontal="center" vertical="center" wrapText="1"/>
    </xf>
  </cellXfs>
  <cellStyles count="83">
    <cellStyle name="一般" xfId="0" builtinId="0"/>
    <cellStyle name="一般 2" xfId="2" xr:uid="{00000000-0005-0000-0000-000001000000}"/>
    <cellStyle name="一般 2 2" xfId="3" xr:uid="{00000000-0005-0000-0000-000002000000}"/>
    <cellStyle name="一般 2 2 2" xfId="44" xr:uid="{A00CE702-3650-4AA2-9FE8-F435300478F1}"/>
    <cellStyle name="一般 2 3" xfId="43" xr:uid="{1BD371A6-E925-4936-A2EC-26FE68B8EFE6}"/>
    <cellStyle name="一般 3" xfId="7" xr:uid="{00000000-0005-0000-0000-000003000000}"/>
    <cellStyle name="一般 3 2" xfId="13" xr:uid="{06019659-48E0-48E3-9C8C-4868E97D7C69}"/>
    <cellStyle name="一般 3 2 2" xfId="24" xr:uid="{9425B9BE-0BC9-4093-80D4-B7A2544696B0}"/>
    <cellStyle name="一般 3 2 2 2" xfId="47" xr:uid="{AE78EC73-64A3-44E0-B12E-554427B198D6}"/>
    <cellStyle name="一般 3 2 3" xfId="35" xr:uid="{794C2C9E-0801-4470-9E46-4CFAE9C20BD4}"/>
    <cellStyle name="一般 3 2 3 2" xfId="48" xr:uid="{EBE9FE1D-83C9-447E-B46B-58E71CAD9C0E}"/>
    <cellStyle name="一般 3 2 4" xfId="46" xr:uid="{42E309AC-4D55-41FE-AE43-0B635161A215}"/>
    <cellStyle name="一般 3 3" xfId="18" xr:uid="{3AA74D84-EE9C-4697-8080-D9FEF0F52E5F}"/>
    <cellStyle name="一般 3 3 2" xfId="49" xr:uid="{7308BBA2-4269-404F-A5B1-D4C38352BBC9}"/>
    <cellStyle name="一般 3 4" xfId="29" xr:uid="{051938BB-81B4-47F1-A545-0BB8C1BE4233}"/>
    <cellStyle name="一般 3 4 2" xfId="50" xr:uid="{0AB467BA-290C-45E1-9ADE-4FFABA3843B0}"/>
    <cellStyle name="一般 3 5" xfId="45" xr:uid="{214343F6-62B6-451D-A363-45891C67657F}"/>
    <cellStyle name="一般 4" xfId="6" xr:uid="{00000000-0005-0000-0000-000004000000}"/>
    <cellStyle name="一般 4 2" xfId="51" xr:uid="{F06D7F22-516B-44FF-AEE1-A5595F57EAC5}"/>
    <cellStyle name="一般 7" xfId="37" xr:uid="{82EAD072-F056-42C4-B3ED-D2405D4D3B9D}"/>
    <cellStyle name="一般 7 2" xfId="52" xr:uid="{0A8E8CD6-0C33-4825-A780-B25ADFBE7DF4}"/>
    <cellStyle name="千分位" xfId="9" builtinId="3"/>
    <cellStyle name="千分位 2" xfId="5" xr:uid="{00000000-0005-0000-0000-000006000000}"/>
    <cellStyle name="千分位 2 2" xfId="12" xr:uid="{D687235D-B537-4A19-9641-805244661A4F}"/>
    <cellStyle name="千分位 2 2 2" xfId="23" xr:uid="{CB4C5BC6-DDB5-4C51-964A-892A070F524F}"/>
    <cellStyle name="千分位 2 2 2 2" xfId="38" xr:uid="{52BC37DD-4956-4D8B-9395-E1D30EECD382}"/>
    <cellStyle name="千分位 2 2 2 2 2" xfId="56" xr:uid="{60E18EF8-37C6-405E-9475-81283CFEBE57}"/>
    <cellStyle name="千分位 2 2 2 2 2 2" xfId="40" xr:uid="{BA05758F-FF68-48FF-985E-A7240F4D3638}"/>
    <cellStyle name="千分位 2 2 2 2 2 2 2" xfId="57" xr:uid="{5BF0B325-D59F-4BA1-9EFD-B466CDE8E294}"/>
    <cellStyle name="千分位 2 2 2 3" xfId="55" xr:uid="{4A3551D9-DC3B-4BB5-8A57-F9594D66CB2A}"/>
    <cellStyle name="千分位 2 2 3" xfId="34" xr:uid="{E2A3BBF1-0B9E-40A8-A01F-4FB775C29F3E}"/>
    <cellStyle name="千分位 2 2 3 2" xfId="58" xr:uid="{234A09DC-F7EB-410E-847A-E95E9CF09485}"/>
    <cellStyle name="千分位 2 2 4" xfId="54" xr:uid="{8432C313-775D-478B-998C-956A0B6C5FAE}"/>
    <cellStyle name="千分位 2 3" xfId="17" xr:uid="{6BD3AFC5-A21C-4983-BBA8-8118148B66AE}"/>
    <cellStyle name="千分位 2 3 2" xfId="59" xr:uid="{6582C5D2-97B2-484F-894B-1B524BBA6984}"/>
    <cellStyle name="千分位 2 4" xfId="1" xr:uid="{00000000-0005-0000-0000-000007000000}"/>
    <cellStyle name="千分位 2 4 2" xfId="10" xr:uid="{7056BF39-55E9-4FFE-85A4-783ED55F0913}"/>
    <cellStyle name="千分位 2 4 2 2" xfId="21" xr:uid="{D4B1CAAC-27D3-42BF-A57B-4B02FA5AAA29}"/>
    <cellStyle name="千分位 2 4 2 2 2" xfId="62" xr:uid="{93F47055-D2FC-4BE3-BDDB-8F35F90EF201}"/>
    <cellStyle name="千分位 2 4 2 3" xfId="32" xr:uid="{3A7930B7-2A5B-448D-940C-2F3C864EFC24}"/>
    <cellStyle name="千分位 2 4 2 3 2" xfId="63" xr:uid="{C209837A-7354-40EC-B2C3-1E7C996A2DBE}"/>
    <cellStyle name="千分位 2 4 2 4" xfId="61" xr:uid="{E251F485-EE05-4F82-8CE6-87F249066714}"/>
    <cellStyle name="千分位 2 4 3" xfId="15" xr:uid="{8D951C71-84CF-40CD-A89A-695A5065BE2C}"/>
    <cellStyle name="千分位 2 4 3 2" xfId="64" xr:uid="{E50E93AE-DDE7-42E3-A491-BC908455FC5B}"/>
    <cellStyle name="千分位 2 4 4" xfId="26" xr:uid="{FE7133EA-BA86-4303-93B8-02626AC83B15}"/>
    <cellStyle name="千分位 2 4 4 2" xfId="65" xr:uid="{FB6798F6-3642-431F-B499-F88F7C076FC2}"/>
    <cellStyle name="千分位 2 4 5" xfId="60" xr:uid="{5362FCAE-683A-4F64-91D5-D877A082B550}"/>
    <cellStyle name="千分位 2 5" xfId="28" xr:uid="{9D6E1783-E848-47F2-A57C-2C5A377E81FC}"/>
    <cellStyle name="千分位 2 5 2" xfId="66" xr:uid="{1CF132A3-6621-4F70-83BE-B406B89AF67B}"/>
    <cellStyle name="千分位 2 6" xfId="53" xr:uid="{609CF2F5-DA3C-42D9-A833-328F45F5764F}"/>
    <cellStyle name="千分位 3" xfId="8" xr:uid="{00000000-0005-0000-0000-000008000000}"/>
    <cellStyle name="千分位 3 2" xfId="14" xr:uid="{318849C0-30CC-4EEB-95AB-E1E2B912662D}"/>
    <cellStyle name="千分位 3 2 2" xfId="25" xr:uid="{070C6F1C-F55D-4C7E-8905-E5C90D1DF924}"/>
    <cellStyle name="千分位 3 2 2 2" xfId="69" xr:uid="{84997CC7-BA07-4C6B-BE25-D3A3B77BD1E2}"/>
    <cellStyle name="千分位 3 2 3" xfId="36" xr:uid="{3BBA28AC-A7E7-4039-98B6-4F719E8CC115}"/>
    <cellStyle name="千分位 3 2 3 2" xfId="70" xr:uid="{B9A9528F-5A7A-4425-AD97-2A0D7AF67540}"/>
    <cellStyle name="千分位 3 2 4" xfId="68" xr:uid="{9F24B68F-F751-4E5B-BF73-8131115C9808}"/>
    <cellStyle name="千分位 3 3" xfId="19" xr:uid="{8D4A77C9-FF69-4089-B182-5F33AC726CE7}"/>
    <cellStyle name="千分位 3 3 2" xfId="71" xr:uid="{1CDCC643-3434-4D80-B29E-39C73797BE81}"/>
    <cellStyle name="千分位 3 4" xfId="30" xr:uid="{ED59122C-658D-44B3-8D4E-D7AF7D54BDD2}"/>
    <cellStyle name="千分位 3 4 2" xfId="72" xr:uid="{FE344F77-70B8-4498-A328-00DF9784E271}"/>
    <cellStyle name="千分位 3 5" xfId="67" xr:uid="{8241629D-C743-43EF-97A9-E0DE0F988770}"/>
    <cellStyle name="千分位 4" xfId="20" xr:uid="{7610C7E7-D9AC-485A-A9D1-E37FDF55401D}"/>
    <cellStyle name="千分位 4 2" xfId="39" xr:uid="{82810197-4D27-45F7-9ADB-6D6C56005FAD}"/>
    <cellStyle name="千分位 4 2 2" xfId="74" xr:uid="{AFDB21BB-5608-4165-A17D-2147F4E054DD}"/>
    <cellStyle name="千分位 4 2 2 2" xfId="41" xr:uid="{7DE26433-A4F8-493E-966E-531C20238BBE}"/>
    <cellStyle name="千分位 4 2 2 2 2" xfId="75" xr:uid="{14A4296D-B622-4376-87EE-A24163F38070}"/>
    <cellStyle name="千分位 4 3" xfId="73" xr:uid="{49F8E0DC-62E4-445C-BC96-E5309C70CF27}"/>
    <cellStyle name="千分位 5" xfId="31" xr:uid="{43F34533-428C-4004-8122-2E5D5A40D3DE}"/>
    <cellStyle name="千分位 5 2" xfId="76" xr:uid="{794EB9EB-A020-479B-AE46-72EE49AED5A5}"/>
    <cellStyle name="千分位 6" xfId="42" xr:uid="{DBAD86C4-3416-4CC1-BAC8-2E7163C7B947}"/>
    <cellStyle name="貨幣 2" xfId="4" xr:uid="{00000000-0005-0000-0000-000009000000}"/>
    <cellStyle name="貨幣 2 2" xfId="11" xr:uid="{6D562B60-7A74-44E5-8737-5542050BCE56}"/>
    <cellStyle name="貨幣 2 2 2" xfId="22" xr:uid="{419F0ED5-00D6-4697-BF3B-17985801231D}"/>
    <cellStyle name="貨幣 2 2 2 2" xfId="79" xr:uid="{16D11D38-22F4-4B50-B87D-1638D9AF226B}"/>
    <cellStyle name="貨幣 2 2 3" xfId="33" xr:uid="{D1AFBFE3-4423-4FD5-9A1F-26D0551545A1}"/>
    <cellStyle name="貨幣 2 2 3 2" xfId="80" xr:uid="{D06DEA66-3470-4C2B-9FB3-8A1C54A2B52D}"/>
    <cellStyle name="貨幣 2 2 4" xfId="78" xr:uid="{CADF46F0-F89A-4CE3-A433-3B035A987DBC}"/>
    <cellStyle name="貨幣 2 3" xfId="16" xr:uid="{134A55C7-6232-4046-9BB2-905E6D89ACBA}"/>
    <cellStyle name="貨幣 2 3 2" xfId="81" xr:uid="{D163597A-39F7-4B35-81CA-4A3019B5503C}"/>
    <cellStyle name="貨幣 2 4" xfId="27" xr:uid="{5BD9D930-3437-41DF-8F92-2EB51B7A58C4}"/>
    <cellStyle name="貨幣 2 4 2" xfId="82" xr:uid="{130A29D4-A80C-4BCA-A454-93B26189B895}"/>
    <cellStyle name="貨幣 2 5" xfId="77" xr:uid="{3997E181-25FC-427B-A3BC-B6F746E54D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d-file\&#20849;&#29992;&#21312;\WINDOWS\Temporary%20Internet%20Files\Content.IE5\KLUFW9QB\93&#27770;-&#20986;&#222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格式十一"/>
    </sheetNames>
    <sheetDataSet>
      <sheetData sheetId="0">
        <row r="2">
          <cell r="A2" t="str">
            <v>出國計畫執行情形報告表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tabColor rgb="FFFFC000"/>
  </sheetPr>
  <dimension ref="A1:K99"/>
  <sheetViews>
    <sheetView tabSelected="1" zoomScale="80" zoomScaleNormal="80" zoomScaleSheetLayoutView="70" workbookViewId="0">
      <pane ySplit="4" topLeftCell="A5" activePane="bottomLeft" state="frozen"/>
      <selection activeCell="G17" sqref="G17"/>
      <selection pane="bottomLeft" activeCell="C8" sqref="C8"/>
    </sheetView>
  </sheetViews>
  <sheetFormatPr defaultColWidth="8.5" defaultRowHeight="16.5" x14ac:dyDescent="0.25"/>
  <cols>
    <col min="1" max="1" width="6.625" style="10" customWidth="1"/>
    <col min="2" max="2" width="21.875" style="17" customWidth="1"/>
    <col min="3" max="3" width="17.375" style="10" customWidth="1"/>
    <col min="4" max="4" width="19.875" style="11" customWidth="1"/>
    <col min="5" max="5" width="37.375" style="11" customWidth="1"/>
    <col min="6" max="6" width="13.5" style="41" customWidth="1"/>
    <col min="7" max="7" width="22.75" style="40" customWidth="1"/>
    <col min="8" max="8" width="12" style="21" customWidth="1"/>
    <col min="9" max="9" width="22.125" style="10" hidden="1" customWidth="1"/>
    <col min="10" max="10" width="4.375" style="10" hidden="1" customWidth="1"/>
    <col min="11" max="11" width="11.875" style="14" bestFit="1" customWidth="1"/>
    <col min="12" max="16384" width="8.5" style="14"/>
  </cols>
  <sheetData>
    <row r="1" spans="1:11" ht="19.5" x14ac:dyDescent="0.25">
      <c r="H1" s="13"/>
    </row>
    <row r="2" spans="1:11" ht="52.15" customHeight="1" x14ac:dyDescent="0.25">
      <c r="A2" s="127" t="s">
        <v>86</v>
      </c>
      <c r="B2" s="127"/>
      <c r="C2" s="127"/>
      <c r="D2" s="127"/>
      <c r="E2" s="127"/>
      <c r="F2" s="128"/>
      <c r="G2" s="129"/>
      <c r="H2" s="127"/>
      <c r="I2" s="17"/>
      <c r="J2" s="15"/>
      <c r="K2" s="15"/>
    </row>
    <row r="3" spans="1:11" ht="21" x14ac:dyDescent="0.25">
      <c r="A3" s="47"/>
      <c r="B3" s="47"/>
      <c r="C3" s="48"/>
      <c r="D3" s="49"/>
      <c r="E3" s="49"/>
      <c r="F3" s="56"/>
      <c r="G3" s="57"/>
      <c r="H3" s="52" t="s">
        <v>0</v>
      </c>
      <c r="I3" s="17"/>
      <c r="J3" s="15"/>
      <c r="K3" s="15"/>
    </row>
    <row r="4" spans="1:11" s="5" customFormat="1" ht="78" x14ac:dyDescent="0.25">
      <c r="A4" s="53" t="s">
        <v>1</v>
      </c>
      <c r="B4" s="54" t="s">
        <v>2</v>
      </c>
      <c r="C4" s="54" t="s">
        <v>9</v>
      </c>
      <c r="D4" s="54" t="s">
        <v>3</v>
      </c>
      <c r="E4" s="54" t="s">
        <v>4</v>
      </c>
      <c r="F4" s="58" t="s">
        <v>5</v>
      </c>
      <c r="G4" s="59" t="s">
        <v>8</v>
      </c>
      <c r="H4" s="53" t="s">
        <v>6</v>
      </c>
      <c r="I4" s="4"/>
      <c r="J4" s="4"/>
    </row>
    <row r="5" spans="1:11" s="5" customFormat="1" ht="30" customHeight="1" x14ac:dyDescent="0.25">
      <c r="A5" s="130" t="s">
        <v>10</v>
      </c>
      <c r="B5" s="131"/>
      <c r="C5" s="131"/>
      <c r="D5" s="131"/>
      <c r="E5" s="131"/>
      <c r="F5" s="131"/>
      <c r="G5" s="131"/>
      <c r="H5" s="132"/>
      <c r="I5" s="4"/>
      <c r="J5" s="4"/>
    </row>
    <row r="6" spans="1:11" s="45" customFormat="1" ht="45" customHeight="1" x14ac:dyDescent="0.25">
      <c r="A6" s="160">
        <v>1</v>
      </c>
      <c r="B6" s="71" t="s">
        <v>88</v>
      </c>
      <c r="C6" s="68" t="s">
        <v>35</v>
      </c>
      <c r="D6" s="78" t="s">
        <v>89</v>
      </c>
      <c r="E6" s="76" t="s">
        <v>611</v>
      </c>
      <c r="F6" s="82" t="s">
        <v>487</v>
      </c>
      <c r="G6" s="83">
        <v>30480000</v>
      </c>
      <c r="H6" s="76" t="s">
        <v>491</v>
      </c>
      <c r="I6" s="43"/>
      <c r="J6" s="44"/>
    </row>
    <row r="7" spans="1:11" s="45" customFormat="1" ht="45" customHeight="1" x14ac:dyDescent="0.25">
      <c r="A7" s="160">
        <v>2</v>
      </c>
      <c r="B7" s="106" t="s">
        <v>88</v>
      </c>
      <c r="C7" s="68" t="s">
        <v>508</v>
      </c>
      <c r="D7" s="121" t="s">
        <v>509</v>
      </c>
      <c r="E7" s="122" t="s">
        <v>510</v>
      </c>
      <c r="F7" s="109" t="s">
        <v>511</v>
      </c>
      <c r="G7" s="123">
        <v>40715000</v>
      </c>
      <c r="H7" s="42"/>
      <c r="I7" s="43"/>
      <c r="J7" s="44"/>
    </row>
    <row r="8" spans="1:11" s="45" customFormat="1" ht="61.15" customHeight="1" x14ac:dyDescent="0.25">
      <c r="A8" s="160">
        <v>3</v>
      </c>
      <c r="B8" s="106" t="s">
        <v>88</v>
      </c>
      <c r="C8" s="107" t="s">
        <v>37</v>
      </c>
      <c r="D8" s="108" t="s">
        <v>488</v>
      </c>
      <c r="E8" s="108" t="s">
        <v>489</v>
      </c>
      <c r="F8" s="109" t="s">
        <v>490</v>
      </c>
      <c r="G8" s="110">
        <v>1698000</v>
      </c>
      <c r="H8" s="42"/>
      <c r="I8" s="43"/>
      <c r="J8" s="43"/>
    </row>
    <row r="9" spans="1:11" s="45" customFormat="1" ht="45" customHeight="1" x14ac:dyDescent="0.25">
      <c r="A9" s="160">
        <v>4</v>
      </c>
      <c r="B9" s="124" t="s">
        <v>88</v>
      </c>
      <c r="C9" s="68" t="s">
        <v>512</v>
      </c>
      <c r="D9" s="121" t="s">
        <v>513</v>
      </c>
      <c r="E9" s="125" t="s">
        <v>514</v>
      </c>
      <c r="F9" s="126" t="s">
        <v>515</v>
      </c>
      <c r="G9" s="123">
        <v>1400000</v>
      </c>
      <c r="H9" s="102"/>
      <c r="I9" s="43"/>
      <c r="J9" s="44"/>
    </row>
    <row r="10" spans="1:11" s="45" customFormat="1" ht="45" customHeight="1" x14ac:dyDescent="0.25">
      <c r="A10" s="160">
        <v>5</v>
      </c>
      <c r="B10" s="124" t="s">
        <v>88</v>
      </c>
      <c r="C10" s="68" t="s">
        <v>516</v>
      </c>
      <c r="D10" s="121" t="s">
        <v>517</v>
      </c>
      <c r="E10" s="125" t="s">
        <v>514</v>
      </c>
      <c r="F10" s="126" t="s">
        <v>515</v>
      </c>
      <c r="G10" s="123">
        <v>1100000</v>
      </c>
      <c r="H10" s="102"/>
      <c r="I10" s="43"/>
      <c r="J10" s="44"/>
    </row>
    <row r="11" spans="1:11" s="45" customFormat="1" ht="45" customHeight="1" x14ac:dyDescent="0.25">
      <c r="A11" s="160">
        <v>6</v>
      </c>
      <c r="B11" s="124" t="s">
        <v>88</v>
      </c>
      <c r="C11" s="68" t="s">
        <v>518</v>
      </c>
      <c r="D11" s="121" t="s">
        <v>519</v>
      </c>
      <c r="E11" s="125" t="s">
        <v>514</v>
      </c>
      <c r="F11" s="126" t="s">
        <v>515</v>
      </c>
      <c r="G11" s="123">
        <v>1100000</v>
      </c>
      <c r="H11" s="102"/>
      <c r="I11" s="43"/>
      <c r="J11" s="44"/>
    </row>
    <row r="12" spans="1:11" s="45" customFormat="1" ht="45" customHeight="1" x14ac:dyDescent="0.25">
      <c r="A12" s="160">
        <v>7</v>
      </c>
      <c r="B12" s="124" t="s">
        <v>88</v>
      </c>
      <c r="C12" s="68" t="s">
        <v>520</v>
      </c>
      <c r="D12" s="121" t="s">
        <v>521</v>
      </c>
      <c r="E12" s="125" t="s">
        <v>514</v>
      </c>
      <c r="F12" s="126" t="s">
        <v>515</v>
      </c>
      <c r="G12" s="123">
        <v>1100000</v>
      </c>
      <c r="H12" s="102"/>
      <c r="I12" s="43"/>
      <c r="J12" s="44"/>
    </row>
    <row r="13" spans="1:11" s="45" customFormat="1" ht="45" customHeight="1" x14ac:dyDescent="0.25">
      <c r="A13" s="160">
        <v>8</v>
      </c>
      <c r="B13" s="124" t="s">
        <v>88</v>
      </c>
      <c r="C13" s="68" t="s">
        <v>31</v>
      </c>
      <c r="D13" s="121" t="s">
        <v>522</v>
      </c>
      <c r="E13" s="125" t="s">
        <v>514</v>
      </c>
      <c r="F13" s="126" t="s">
        <v>515</v>
      </c>
      <c r="G13" s="123">
        <v>1100000</v>
      </c>
      <c r="H13" s="102"/>
      <c r="I13" s="43"/>
      <c r="J13" s="44"/>
    </row>
    <row r="14" spans="1:11" s="45" customFormat="1" ht="45" customHeight="1" x14ac:dyDescent="0.25">
      <c r="A14" s="160">
        <v>9</v>
      </c>
      <c r="B14" s="124" t="s">
        <v>88</v>
      </c>
      <c r="C14" s="68" t="s">
        <v>520</v>
      </c>
      <c r="D14" s="121" t="s">
        <v>523</v>
      </c>
      <c r="E14" s="125" t="s">
        <v>514</v>
      </c>
      <c r="F14" s="126" t="s">
        <v>515</v>
      </c>
      <c r="G14" s="123">
        <v>1200000</v>
      </c>
      <c r="H14" s="102"/>
      <c r="I14" s="43"/>
      <c r="J14" s="44"/>
    </row>
    <row r="15" spans="1:11" s="45" customFormat="1" ht="45" customHeight="1" x14ac:dyDescent="0.25">
      <c r="A15" s="160">
        <v>10</v>
      </c>
      <c r="B15" s="124" t="s">
        <v>88</v>
      </c>
      <c r="C15" s="68" t="s">
        <v>518</v>
      </c>
      <c r="D15" s="121" t="s">
        <v>524</v>
      </c>
      <c r="E15" s="125" t="s">
        <v>514</v>
      </c>
      <c r="F15" s="126" t="s">
        <v>515</v>
      </c>
      <c r="G15" s="123">
        <v>1200000</v>
      </c>
      <c r="H15" s="102"/>
      <c r="I15" s="43"/>
      <c r="J15" s="44"/>
    </row>
    <row r="16" spans="1:11" s="45" customFormat="1" ht="45" customHeight="1" x14ac:dyDescent="0.25">
      <c r="A16" s="160">
        <v>11</v>
      </c>
      <c r="B16" s="124" t="s">
        <v>88</v>
      </c>
      <c r="C16" s="68" t="s">
        <v>520</v>
      </c>
      <c r="D16" s="121" t="s">
        <v>525</v>
      </c>
      <c r="E16" s="125" t="s">
        <v>514</v>
      </c>
      <c r="F16" s="126" t="s">
        <v>515</v>
      </c>
      <c r="G16" s="123">
        <v>1100000</v>
      </c>
      <c r="H16" s="102"/>
      <c r="I16" s="43"/>
      <c r="J16" s="44"/>
    </row>
    <row r="17" spans="1:10" s="45" customFormat="1" ht="45" customHeight="1" x14ac:dyDescent="0.25">
      <c r="A17" s="160">
        <v>12</v>
      </c>
      <c r="B17" s="124" t="s">
        <v>88</v>
      </c>
      <c r="C17" s="68" t="s">
        <v>448</v>
      </c>
      <c r="D17" s="121" t="s">
        <v>526</v>
      </c>
      <c r="E17" s="125" t="s">
        <v>514</v>
      </c>
      <c r="F17" s="126" t="s">
        <v>515</v>
      </c>
      <c r="G17" s="123">
        <v>1100000</v>
      </c>
      <c r="H17" s="102"/>
      <c r="I17" s="43"/>
      <c r="J17" s="44"/>
    </row>
    <row r="18" spans="1:10" s="45" customFormat="1" ht="45" customHeight="1" x14ac:dyDescent="0.25">
      <c r="A18" s="160">
        <v>13</v>
      </c>
      <c r="B18" s="124" t="s">
        <v>88</v>
      </c>
      <c r="C18" s="68" t="s">
        <v>518</v>
      </c>
      <c r="D18" s="121" t="s">
        <v>527</v>
      </c>
      <c r="E18" s="125" t="s">
        <v>514</v>
      </c>
      <c r="F18" s="126" t="s">
        <v>515</v>
      </c>
      <c r="G18" s="123">
        <v>1100000</v>
      </c>
      <c r="H18" s="102"/>
      <c r="I18" s="43"/>
      <c r="J18" s="44"/>
    </row>
    <row r="19" spans="1:10" s="45" customFormat="1" ht="45" customHeight="1" x14ac:dyDescent="0.25">
      <c r="A19" s="160">
        <v>14</v>
      </c>
      <c r="B19" s="124" t="s">
        <v>88</v>
      </c>
      <c r="C19" s="68" t="s">
        <v>520</v>
      </c>
      <c r="D19" s="121" t="s">
        <v>528</v>
      </c>
      <c r="E19" s="125" t="s">
        <v>514</v>
      </c>
      <c r="F19" s="126" t="s">
        <v>515</v>
      </c>
      <c r="G19" s="123">
        <v>800000</v>
      </c>
      <c r="H19" s="102"/>
      <c r="I19" s="43"/>
      <c r="J19" s="44"/>
    </row>
    <row r="20" spans="1:10" s="45" customFormat="1" ht="45" customHeight="1" x14ac:dyDescent="0.25">
      <c r="A20" s="160">
        <v>15</v>
      </c>
      <c r="B20" s="124" t="s">
        <v>88</v>
      </c>
      <c r="C20" s="68" t="s">
        <v>520</v>
      </c>
      <c r="D20" s="121" t="s">
        <v>530</v>
      </c>
      <c r="E20" s="125" t="s">
        <v>514</v>
      </c>
      <c r="F20" s="126" t="s">
        <v>515</v>
      </c>
      <c r="G20" s="123">
        <v>1200000</v>
      </c>
      <c r="H20" s="102"/>
      <c r="I20" s="43"/>
      <c r="J20" s="44"/>
    </row>
    <row r="21" spans="1:10" s="45" customFormat="1" ht="45" customHeight="1" x14ac:dyDescent="0.25">
      <c r="A21" s="160">
        <v>16</v>
      </c>
      <c r="B21" s="124" t="s">
        <v>88</v>
      </c>
      <c r="C21" s="68" t="s">
        <v>516</v>
      </c>
      <c r="D21" s="121" t="s">
        <v>531</v>
      </c>
      <c r="E21" s="125" t="s">
        <v>514</v>
      </c>
      <c r="F21" s="126" t="s">
        <v>515</v>
      </c>
      <c r="G21" s="123">
        <v>1100000</v>
      </c>
      <c r="H21" s="102"/>
      <c r="I21" s="43"/>
      <c r="J21" s="44"/>
    </row>
    <row r="22" spans="1:10" s="45" customFormat="1" ht="45" customHeight="1" x14ac:dyDescent="0.25">
      <c r="A22" s="160">
        <v>17</v>
      </c>
      <c r="B22" s="124" t="s">
        <v>88</v>
      </c>
      <c r="C22" s="68" t="s">
        <v>532</v>
      </c>
      <c r="D22" s="121" t="s">
        <v>533</v>
      </c>
      <c r="E22" s="125" t="s">
        <v>514</v>
      </c>
      <c r="F22" s="126" t="s">
        <v>515</v>
      </c>
      <c r="G22" s="123">
        <v>1200000</v>
      </c>
      <c r="H22" s="102"/>
      <c r="I22" s="43"/>
      <c r="J22" s="44"/>
    </row>
    <row r="23" spans="1:10" s="45" customFormat="1" ht="45" customHeight="1" x14ac:dyDescent="0.25">
      <c r="A23" s="160">
        <v>18</v>
      </c>
      <c r="B23" s="124" t="s">
        <v>88</v>
      </c>
      <c r="C23" s="68" t="s">
        <v>32</v>
      </c>
      <c r="D23" s="121" t="s">
        <v>534</v>
      </c>
      <c r="E23" s="125" t="s">
        <v>514</v>
      </c>
      <c r="F23" s="126" t="s">
        <v>515</v>
      </c>
      <c r="G23" s="123">
        <v>1100000</v>
      </c>
      <c r="H23" s="102"/>
      <c r="I23" s="43"/>
      <c r="J23" s="44"/>
    </row>
    <row r="24" spans="1:10" s="45" customFormat="1" ht="45" customHeight="1" x14ac:dyDescent="0.25">
      <c r="A24" s="160">
        <v>19</v>
      </c>
      <c r="B24" s="124" t="s">
        <v>88</v>
      </c>
      <c r="C24" s="68" t="s">
        <v>516</v>
      </c>
      <c r="D24" s="121" t="s">
        <v>535</v>
      </c>
      <c r="E24" s="125" t="s">
        <v>514</v>
      </c>
      <c r="F24" s="126" t="s">
        <v>515</v>
      </c>
      <c r="G24" s="123">
        <v>1300000</v>
      </c>
      <c r="H24" s="102"/>
      <c r="I24" s="43"/>
      <c r="J24" s="44"/>
    </row>
    <row r="25" spans="1:10" s="45" customFormat="1" ht="45" customHeight="1" x14ac:dyDescent="0.25">
      <c r="A25" s="160">
        <v>20</v>
      </c>
      <c r="B25" s="124" t="s">
        <v>88</v>
      </c>
      <c r="C25" s="68" t="s">
        <v>38</v>
      </c>
      <c r="D25" s="121" t="s">
        <v>536</v>
      </c>
      <c r="E25" s="125" t="s">
        <v>514</v>
      </c>
      <c r="F25" s="126" t="s">
        <v>515</v>
      </c>
      <c r="G25" s="123">
        <v>1200000</v>
      </c>
      <c r="H25" s="102"/>
      <c r="I25" s="43"/>
      <c r="J25" s="44"/>
    </row>
    <row r="26" spans="1:10" s="45" customFormat="1" ht="45" customHeight="1" x14ac:dyDescent="0.25">
      <c r="A26" s="160">
        <v>21</v>
      </c>
      <c r="B26" s="124" t="s">
        <v>88</v>
      </c>
      <c r="C26" s="68" t="s">
        <v>520</v>
      </c>
      <c r="D26" s="121" t="s">
        <v>537</v>
      </c>
      <c r="E26" s="125" t="s">
        <v>514</v>
      </c>
      <c r="F26" s="126" t="s">
        <v>515</v>
      </c>
      <c r="G26" s="123">
        <v>1100000</v>
      </c>
      <c r="H26" s="102"/>
      <c r="I26" s="43"/>
      <c r="J26" s="44"/>
    </row>
    <row r="27" spans="1:10" s="45" customFormat="1" ht="45" customHeight="1" x14ac:dyDescent="0.25">
      <c r="A27" s="160">
        <v>22</v>
      </c>
      <c r="B27" s="124" t="s">
        <v>88</v>
      </c>
      <c r="C27" s="68" t="s">
        <v>37</v>
      </c>
      <c r="D27" s="121" t="s">
        <v>538</v>
      </c>
      <c r="E27" s="125" t="s">
        <v>514</v>
      </c>
      <c r="F27" s="126" t="s">
        <v>515</v>
      </c>
      <c r="G27" s="123">
        <v>1200000</v>
      </c>
      <c r="H27" s="102"/>
      <c r="I27" s="43"/>
      <c r="J27" s="44"/>
    </row>
    <row r="28" spans="1:10" s="45" customFormat="1" ht="45" customHeight="1" x14ac:dyDescent="0.25">
      <c r="A28" s="160">
        <v>23</v>
      </c>
      <c r="B28" s="124" t="s">
        <v>88</v>
      </c>
      <c r="C28" s="68" t="s">
        <v>38</v>
      </c>
      <c r="D28" s="121" t="s">
        <v>540</v>
      </c>
      <c r="E28" s="125" t="s">
        <v>514</v>
      </c>
      <c r="F28" s="126" t="s">
        <v>515</v>
      </c>
      <c r="G28" s="123">
        <v>1000000</v>
      </c>
      <c r="H28" s="102"/>
      <c r="I28" s="43"/>
      <c r="J28" s="44"/>
    </row>
    <row r="29" spans="1:10" s="45" customFormat="1" ht="45" customHeight="1" x14ac:dyDescent="0.25">
      <c r="A29" s="160">
        <v>24</v>
      </c>
      <c r="B29" s="124" t="s">
        <v>88</v>
      </c>
      <c r="C29" s="68" t="s">
        <v>37</v>
      </c>
      <c r="D29" s="121" t="s">
        <v>541</v>
      </c>
      <c r="E29" s="125" t="s">
        <v>514</v>
      </c>
      <c r="F29" s="126" t="s">
        <v>515</v>
      </c>
      <c r="G29" s="123">
        <v>1000000</v>
      </c>
      <c r="H29" s="102"/>
      <c r="I29" s="43"/>
      <c r="J29" s="44"/>
    </row>
    <row r="30" spans="1:10" s="45" customFormat="1" ht="45" customHeight="1" x14ac:dyDescent="0.25">
      <c r="A30" s="160">
        <v>25</v>
      </c>
      <c r="B30" s="124" t="s">
        <v>88</v>
      </c>
      <c r="C30" s="68" t="s">
        <v>516</v>
      </c>
      <c r="D30" s="121" t="s">
        <v>542</v>
      </c>
      <c r="E30" s="125" t="s">
        <v>514</v>
      </c>
      <c r="F30" s="126" t="s">
        <v>515</v>
      </c>
      <c r="G30" s="123">
        <v>1100000</v>
      </c>
      <c r="H30" s="102"/>
      <c r="I30" s="43"/>
      <c r="J30" s="44"/>
    </row>
    <row r="31" spans="1:10" s="45" customFormat="1" ht="45" customHeight="1" x14ac:dyDescent="0.25">
      <c r="A31" s="160">
        <v>26</v>
      </c>
      <c r="B31" s="124" t="s">
        <v>88</v>
      </c>
      <c r="C31" s="68" t="s">
        <v>520</v>
      </c>
      <c r="D31" s="121" t="s">
        <v>543</v>
      </c>
      <c r="E31" s="125" t="s">
        <v>514</v>
      </c>
      <c r="F31" s="126" t="s">
        <v>515</v>
      </c>
      <c r="G31" s="123">
        <v>1200000</v>
      </c>
      <c r="H31" s="102"/>
      <c r="I31" s="43"/>
      <c r="J31" s="44"/>
    </row>
    <row r="32" spans="1:10" s="45" customFormat="1" ht="45" customHeight="1" x14ac:dyDescent="0.25">
      <c r="A32" s="160">
        <v>27</v>
      </c>
      <c r="B32" s="124" t="s">
        <v>88</v>
      </c>
      <c r="C32" s="68" t="s">
        <v>520</v>
      </c>
      <c r="D32" s="121" t="s">
        <v>544</v>
      </c>
      <c r="E32" s="125" t="s">
        <v>514</v>
      </c>
      <c r="F32" s="126" t="s">
        <v>515</v>
      </c>
      <c r="G32" s="123">
        <v>1300000</v>
      </c>
      <c r="H32" s="102"/>
      <c r="I32" s="43"/>
      <c r="J32" s="44"/>
    </row>
    <row r="33" spans="1:10" s="45" customFormat="1" ht="45" customHeight="1" x14ac:dyDescent="0.25">
      <c r="A33" s="160">
        <v>28</v>
      </c>
      <c r="B33" s="124" t="s">
        <v>88</v>
      </c>
      <c r="C33" s="68" t="s">
        <v>32</v>
      </c>
      <c r="D33" s="121" t="s">
        <v>545</v>
      </c>
      <c r="E33" s="125" t="s">
        <v>514</v>
      </c>
      <c r="F33" s="126" t="s">
        <v>515</v>
      </c>
      <c r="G33" s="123">
        <v>1100000</v>
      </c>
      <c r="H33" s="102"/>
      <c r="I33" s="43"/>
      <c r="J33" s="44"/>
    </row>
    <row r="34" spans="1:10" s="45" customFormat="1" ht="45" customHeight="1" x14ac:dyDescent="0.25">
      <c r="A34" s="160">
        <v>29</v>
      </c>
      <c r="B34" s="124" t="s">
        <v>88</v>
      </c>
      <c r="C34" s="68" t="s">
        <v>37</v>
      </c>
      <c r="D34" s="121" t="s">
        <v>546</v>
      </c>
      <c r="E34" s="125" t="s">
        <v>514</v>
      </c>
      <c r="F34" s="126" t="s">
        <v>515</v>
      </c>
      <c r="G34" s="123">
        <v>1100000</v>
      </c>
      <c r="H34" s="102"/>
      <c r="I34" s="43"/>
      <c r="J34" s="44"/>
    </row>
    <row r="35" spans="1:10" s="45" customFormat="1" ht="45" customHeight="1" x14ac:dyDescent="0.25">
      <c r="A35" s="160">
        <v>30</v>
      </c>
      <c r="B35" s="124" t="s">
        <v>88</v>
      </c>
      <c r="C35" s="68" t="s">
        <v>520</v>
      </c>
      <c r="D35" s="121" t="s">
        <v>547</v>
      </c>
      <c r="E35" s="125" t="s">
        <v>514</v>
      </c>
      <c r="F35" s="126" t="s">
        <v>515</v>
      </c>
      <c r="G35" s="123">
        <v>1000000</v>
      </c>
      <c r="H35" s="102"/>
      <c r="I35" s="43"/>
      <c r="J35" s="44"/>
    </row>
    <row r="36" spans="1:10" s="45" customFormat="1" ht="45" customHeight="1" x14ac:dyDescent="0.25">
      <c r="A36" s="160">
        <v>31</v>
      </c>
      <c r="B36" s="124" t="s">
        <v>88</v>
      </c>
      <c r="C36" s="68" t="s">
        <v>449</v>
      </c>
      <c r="D36" s="121" t="s">
        <v>548</v>
      </c>
      <c r="E36" s="125" t="s">
        <v>514</v>
      </c>
      <c r="F36" s="126" t="s">
        <v>515</v>
      </c>
      <c r="G36" s="123">
        <v>1100000</v>
      </c>
      <c r="H36" s="102"/>
      <c r="I36" s="43"/>
      <c r="J36" s="44"/>
    </row>
    <row r="37" spans="1:10" s="45" customFormat="1" ht="45" customHeight="1" x14ac:dyDescent="0.25">
      <c r="A37" s="160">
        <v>32</v>
      </c>
      <c r="B37" s="124" t="s">
        <v>88</v>
      </c>
      <c r="C37" s="68" t="s">
        <v>520</v>
      </c>
      <c r="D37" s="121" t="s">
        <v>549</v>
      </c>
      <c r="E37" s="125" t="s">
        <v>514</v>
      </c>
      <c r="F37" s="126" t="s">
        <v>515</v>
      </c>
      <c r="G37" s="123">
        <v>1200000</v>
      </c>
      <c r="H37" s="102"/>
      <c r="I37" s="43"/>
      <c r="J37" s="44"/>
    </row>
    <row r="38" spans="1:10" s="45" customFormat="1" ht="45" customHeight="1" x14ac:dyDescent="0.25">
      <c r="A38" s="160">
        <v>33</v>
      </c>
      <c r="B38" s="124" t="s">
        <v>88</v>
      </c>
      <c r="C38" s="68" t="s">
        <v>550</v>
      </c>
      <c r="D38" s="121" t="s">
        <v>551</v>
      </c>
      <c r="E38" s="125" t="s">
        <v>514</v>
      </c>
      <c r="F38" s="126" t="s">
        <v>515</v>
      </c>
      <c r="G38" s="123">
        <v>1100000</v>
      </c>
      <c r="H38" s="102"/>
      <c r="I38" s="43"/>
      <c r="J38" s="44"/>
    </row>
    <row r="39" spans="1:10" s="45" customFormat="1" ht="45" customHeight="1" x14ac:dyDescent="0.25">
      <c r="A39" s="160">
        <v>34</v>
      </c>
      <c r="B39" s="124" t="s">
        <v>88</v>
      </c>
      <c r="C39" s="68" t="s">
        <v>553</v>
      </c>
      <c r="D39" s="121" t="s">
        <v>554</v>
      </c>
      <c r="E39" s="125" t="s">
        <v>514</v>
      </c>
      <c r="F39" s="126" t="s">
        <v>515</v>
      </c>
      <c r="G39" s="123">
        <v>1000000</v>
      </c>
      <c r="H39" s="102"/>
      <c r="I39" s="43"/>
      <c r="J39" s="44"/>
    </row>
    <row r="40" spans="1:10" s="45" customFormat="1" ht="45" customHeight="1" x14ac:dyDescent="0.25">
      <c r="A40" s="160">
        <v>35</v>
      </c>
      <c r="B40" s="124" t="s">
        <v>88</v>
      </c>
      <c r="C40" s="68" t="s">
        <v>37</v>
      </c>
      <c r="D40" s="121" t="s">
        <v>555</v>
      </c>
      <c r="E40" s="125" t="s">
        <v>514</v>
      </c>
      <c r="F40" s="126" t="s">
        <v>515</v>
      </c>
      <c r="G40" s="123">
        <v>1000000</v>
      </c>
      <c r="H40" s="102"/>
      <c r="I40" s="43"/>
      <c r="J40" s="44"/>
    </row>
    <row r="41" spans="1:10" s="45" customFormat="1" ht="45" customHeight="1" x14ac:dyDescent="0.25">
      <c r="A41" s="160">
        <v>36</v>
      </c>
      <c r="B41" s="124" t="s">
        <v>88</v>
      </c>
      <c r="C41" s="68" t="s">
        <v>520</v>
      </c>
      <c r="D41" s="121" t="s">
        <v>557</v>
      </c>
      <c r="E41" s="125" t="s">
        <v>514</v>
      </c>
      <c r="F41" s="126" t="s">
        <v>515</v>
      </c>
      <c r="G41" s="123">
        <v>1100000</v>
      </c>
      <c r="H41" s="102"/>
      <c r="I41" s="43"/>
      <c r="J41" s="44"/>
    </row>
    <row r="42" spans="1:10" s="45" customFormat="1" ht="45" customHeight="1" x14ac:dyDescent="0.25">
      <c r="A42" s="160">
        <v>37</v>
      </c>
      <c r="B42" s="124" t="s">
        <v>88</v>
      </c>
      <c r="C42" s="68" t="s">
        <v>516</v>
      </c>
      <c r="D42" s="121" t="s">
        <v>558</v>
      </c>
      <c r="E42" s="125" t="s">
        <v>514</v>
      </c>
      <c r="F42" s="126" t="s">
        <v>515</v>
      </c>
      <c r="G42" s="123">
        <v>1100000</v>
      </c>
      <c r="H42" s="102"/>
      <c r="I42" s="43"/>
      <c r="J42" s="44"/>
    </row>
    <row r="43" spans="1:10" s="45" customFormat="1" ht="45" customHeight="1" x14ac:dyDescent="0.25">
      <c r="A43" s="160">
        <v>38</v>
      </c>
      <c r="B43" s="124" t="s">
        <v>88</v>
      </c>
      <c r="C43" s="68" t="s">
        <v>520</v>
      </c>
      <c r="D43" s="121" t="s">
        <v>559</v>
      </c>
      <c r="E43" s="125" t="s">
        <v>514</v>
      </c>
      <c r="F43" s="126" t="s">
        <v>515</v>
      </c>
      <c r="G43" s="123">
        <v>1100000</v>
      </c>
      <c r="H43" s="102"/>
      <c r="I43" s="43"/>
      <c r="J43" s="44"/>
    </row>
    <row r="44" spans="1:10" s="45" customFormat="1" ht="45" customHeight="1" x14ac:dyDescent="0.25">
      <c r="A44" s="160">
        <v>39</v>
      </c>
      <c r="B44" s="124" t="s">
        <v>88</v>
      </c>
      <c r="C44" s="68" t="s">
        <v>31</v>
      </c>
      <c r="D44" s="121" t="s">
        <v>560</v>
      </c>
      <c r="E44" s="125" t="s">
        <v>514</v>
      </c>
      <c r="F44" s="126" t="s">
        <v>515</v>
      </c>
      <c r="G44" s="123">
        <v>1100000</v>
      </c>
      <c r="H44" s="102"/>
      <c r="I44" s="43"/>
      <c r="J44" s="44"/>
    </row>
    <row r="45" spans="1:10" s="45" customFormat="1" ht="45" customHeight="1" x14ac:dyDescent="0.25">
      <c r="A45" s="160">
        <v>40</v>
      </c>
      <c r="B45" s="124" t="s">
        <v>88</v>
      </c>
      <c r="C45" s="68" t="s">
        <v>520</v>
      </c>
      <c r="D45" s="121" t="s">
        <v>563</v>
      </c>
      <c r="E45" s="125" t="s">
        <v>514</v>
      </c>
      <c r="F45" s="126" t="s">
        <v>515</v>
      </c>
      <c r="G45" s="123">
        <v>1100000</v>
      </c>
      <c r="H45" s="102"/>
      <c r="I45" s="43"/>
      <c r="J45" s="44"/>
    </row>
    <row r="46" spans="1:10" s="45" customFormat="1" ht="45" customHeight="1" x14ac:dyDescent="0.25">
      <c r="A46" s="160">
        <v>41</v>
      </c>
      <c r="B46" s="124" t="s">
        <v>88</v>
      </c>
      <c r="C46" s="68" t="s">
        <v>31</v>
      </c>
      <c r="D46" s="121" t="s">
        <v>564</v>
      </c>
      <c r="E46" s="125" t="s">
        <v>514</v>
      </c>
      <c r="F46" s="126" t="s">
        <v>515</v>
      </c>
      <c r="G46" s="123">
        <v>1200000</v>
      </c>
      <c r="H46" s="102"/>
      <c r="I46" s="43"/>
      <c r="J46" s="44"/>
    </row>
    <row r="47" spans="1:10" s="45" customFormat="1" ht="45" customHeight="1" x14ac:dyDescent="0.25">
      <c r="A47" s="160">
        <v>42</v>
      </c>
      <c r="B47" s="124" t="s">
        <v>88</v>
      </c>
      <c r="C47" s="68" t="s">
        <v>518</v>
      </c>
      <c r="D47" s="121" t="s">
        <v>565</v>
      </c>
      <c r="E47" s="125" t="s">
        <v>514</v>
      </c>
      <c r="F47" s="126" t="s">
        <v>515</v>
      </c>
      <c r="G47" s="123">
        <v>1100000</v>
      </c>
      <c r="H47" s="102"/>
      <c r="I47" s="43"/>
      <c r="J47" s="44"/>
    </row>
    <row r="48" spans="1:10" s="45" customFormat="1" ht="45" customHeight="1" x14ac:dyDescent="0.25">
      <c r="A48" s="160">
        <v>43</v>
      </c>
      <c r="B48" s="124" t="s">
        <v>88</v>
      </c>
      <c r="C48" s="68" t="s">
        <v>40</v>
      </c>
      <c r="D48" s="121" t="s">
        <v>566</v>
      </c>
      <c r="E48" s="125" t="s">
        <v>514</v>
      </c>
      <c r="F48" s="126" t="s">
        <v>515</v>
      </c>
      <c r="G48" s="123">
        <v>1200000</v>
      </c>
      <c r="H48" s="102"/>
      <c r="I48" s="43"/>
      <c r="J48" s="44"/>
    </row>
    <row r="49" spans="1:10" s="45" customFormat="1" ht="45" customHeight="1" x14ac:dyDescent="0.25">
      <c r="A49" s="160">
        <v>44</v>
      </c>
      <c r="B49" s="124" t="s">
        <v>88</v>
      </c>
      <c r="C49" s="68" t="s">
        <v>37</v>
      </c>
      <c r="D49" s="121" t="s">
        <v>567</v>
      </c>
      <c r="E49" s="125" t="s">
        <v>514</v>
      </c>
      <c r="F49" s="126" t="s">
        <v>515</v>
      </c>
      <c r="G49" s="123">
        <v>1200000</v>
      </c>
      <c r="H49" s="102"/>
      <c r="I49" s="43"/>
      <c r="J49" s="44"/>
    </row>
    <row r="50" spans="1:10" s="45" customFormat="1" ht="45" customHeight="1" x14ac:dyDescent="0.25">
      <c r="A50" s="160">
        <v>45</v>
      </c>
      <c r="B50" s="124" t="s">
        <v>88</v>
      </c>
      <c r="C50" s="68" t="s">
        <v>520</v>
      </c>
      <c r="D50" s="121" t="s">
        <v>568</v>
      </c>
      <c r="E50" s="125" t="s">
        <v>514</v>
      </c>
      <c r="F50" s="126" t="s">
        <v>515</v>
      </c>
      <c r="G50" s="123">
        <v>1100000</v>
      </c>
      <c r="H50" s="102"/>
      <c r="I50" s="43"/>
      <c r="J50" s="44"/>
    </row>
    <row r="51" spans="1:10" s="45" customFormat="1" ht="45" customHeight="1" x14ac:dyDescent="0.25">
      <c r="A51" s="160">
        <v>46</v>
      </c>
      <c r="B51" s="124" t="s">
        <v>88</v>
      </c>
      <c r="C51" s="68" t="s">
        <v>553</v>
      </c>
      <c r="D51" s="121" t="s">
        <v>569</v>
      </c>
      <c r="E51" s="125" t="s">
        <v>514</v>
      </c>
      <c r="F51" s="126" t="s">
        <v>515</v>
      </c>
      <c r="G51" s="123">
        <v>670000</v>
      </c>
      <c r="H51" s="102"/>
      <c r="I51" s="43"/>
      <c r="J51" s="44"/>
    </row>
    <row r="52" spans="1:10" s="45" customFormat="1" ht="45" customHeight="1" x14ac:dyDescent="0.25">
      <c r="A52" s="160">
        <v>47</v>
      </c>
      <c r="B52" s="124" t="s">
        <v>88</v>
      </c>
      <c r="C52" s="68" t="s">
        <v>520</v>
      </c>
      <c r="D52" s="121" t="s">
        <v>570</v>
      </c>
      <c r="E52" s="125" t="s">
        <v>514</v>
      </c>
      <c r="F52" s="126" t="s">
        <v>515</v>
      </c>
      <c r="G52" s="123">
        <v>1200000</v>
      </c>
      <c r="H52" s="102"/>
      <c r="I52" s="43"/>
      <c r="J52" s="44"/>
    </row>
    <row r="53" spans="1:10" s="45" customFormat="1" ht="45" customHeight="1" x14ac:dyDescent="0.25">
      <c r="A53" s="160">
        <v>48</v>
      </c>
      <c r="B53" s="124" t="s">
        <v>88</v>
      </c>
      <c r="C53" s="68" t="s">
        <v>516</v>
      </c>
      <c r="D53" s="121" t="s">
        <v>571</v>
      </c>
      <c r="E53" s="125" t="s">
        <v>514</v>
      </c>
      <c r="F53" s="126" t="s">
        <v>515</v>
      </c>
      <c r="G53" s="123">
        <v>1100000</v>
      </c>
      <c r="H53" s="102"/>
      <c r="I53" s="43"/>
      <c r="J53" s="44"/>
    </row>
    <row r="54" spans="1:10" s="45" customFormat="1" ht="45" customHeight="1" x14ac:dyDescent="0.25">
      <c r="A54" s="160">
        <v>49</v>
      </c>
      <c r="B54" s="124" t="s">
        <v>88</v>
      </c>
      <c r="C54" s="68" t="s">
        <v>42</v>
      </c>
      <c r="D54" s="121" t="s">
        <v>572</v>
      </c>
      <c r="E54" s="125" t="s">
        <v>514</v>
      </c>
      <c r="F54" s="126" t="s">
        <v>515</v>
      </c>
      <c r="G54" s="123">
        <v>1200000</v>
      </c>
      <c r="H54" s="102"/>
      <c r="I54" s="43"/>
      <c r="J54" s="44"/>
    </row>
    <row r="55" spans="1:10" s="45" customFormat="1" ht="45" customHeight="1" x14ac:dyDescent="0.25">
      <c r="A55" s="160">
        <v>50</v>
      </c>
      <c r="B55" s="124" t="s">
        <v>88</v>
      </c>
      <c r="C55" s="68" t="s">
        <v>518</v>
      </c>
      <c r="D55" s="121" t="s">
        <v>573</v>
      </c>
      <c r="E55" s="125" t="s">
        <v>514</v>
      </c>
      <c r="F55" s="126" t="s">
        <v>515</v>
      </c>
      <c r="G55" s="123">
        <v>1100000</v>
      </c>
      <c r="H55" s="102"/>
      <c r="I55" s="43"/>
      <c r="J55" s="44"/>
    </row>
    <row r="56" spans="1:10" s="45" customFormat="1" ht="45" customHeight="1" x14ac:dyDescent="0.25">
      <c r="A56" s="160">
        <v>51</v>
      </c>
      <c r="B56" s="124" t="s">
        <v>88</v>
      </c>
      <c r="C56" s="68" t="s">
        <v>453</v>
      </c>
      <c r="D56" s="121" t="s">
        <v>575</v>
      </c>
      <c r="E56" s="125" t="s">
        <v>514</v>
      </c>
      <c r="F56" s="126" t="s">
        <v>515</v>
      </c>
      <c r="G56" s="123">
        <v>1200000</v>
      </c>
      <c r="H56" s="102"/>
      <c r="I56" s="43"/>
      <c r="J56" s="44"/>
    </row>
    <row r="57" spans="1:10" s="45" customFormat="1" ht="45" customHeight="1" x14ac:dyDescent="0.25">
      <c r="A57" s="160">
        <v>52</v>
      </c>
      <c r="B57" s="124" t="s">
        <v>88</v>
      </c>
      <c r="C57" s="68" t="s">
        <v>520</v>
      </c>
      <c r="D57" s="121" t="s">
        <v>576</v>
      </c>
      <c r="E57" s="125" t="s">
        <v>514</v>
      </c>
      <c r="F57" s="126" t="s">
        <v>515</v>
      </c>
      <c r="G57" s="123">
        <v>1100000</v>
      </c>
      <c r="H57" s="102"/>
      <c r="I57" s="43"/>
      <c r="J57" s="44"/>
    </row>
    <row r="58" spans="1:10" s="45" customFormat="1" ht="45" customHeight="1" x14ac:dyDescent="0.25">
      <c r="A58" s="160">
        <v>53</v>
      </c>
      <c r="B58" s="124" t="s">
        <v>88</v>
      </c>
      <c r="C58" s="68" t="s">
        <v>520</v>
      </c>
      <c r="D58" s="121" t="s">
        <v>577</v>
      </c>
      <c r="E58" s="125" t="s">
        <v>514</v>
      </c>
      <c r="F58" s="126" t="s">
        <v>515</v>
      </c>
      <c r="G58" s="123">
        <v>1200000</v>
      </c>
      <c r="H58" s="102"/>
      <c r="I58" s="43"/>
      <c r="J58" s="44"/>
    </row>
    <row r="59" spans="1:10" s="45" customFormat="1" ht="45" customHeight="1" x14ac:dyDescent="0.25">
      <c r="A59" s="160">
        <v>54</v>
      </c>
      <c r="B59" s="124" t="s">
        <v>88</v>
      </c>
      <c r="C59" s="68" t="s">
        <v>520</v>
      </c>
      <c r="D59" s="121" t="s">
        <v>578</v>
      </c>
      <c r="E59" s="125" t="s">
        <v>514</v>
      </c>
      <c r="F59" s="126" t="s">
        <v>515</v>
      </c>
      <c r="G59" s="123">
        <v>1100000</v>
      </c>
      <c r="H59" s="102"/>
      <c r="I59" s="43"/>
      <c r="J59" s="44"/>
    </row>
    <row r="60" spans="1:10" s="45" customFormat="1" ht="45" customHeight="1" x14ac:dyDescent="0.25">
      <c r="A60" s="160">
        <v>55</v>
      </c>
      <c r="B60" s="124" t="s">
        <v>88</v>
      </c>
      <c r="C60" s="68" t="s">
        <v>520</v>
      </c>
      <c r="D60" s="121" t="s">
        <v>579</v>
      </c>
      <c r="E60" s="125" t="s">
        <v>514</v>
      </c>
      <c r="F60" s="126" t="s">
        <v>515</v>
      </c>
      <c r="G60" s="123">
        <v>1000000</v>
      </c>
      <c r="H60" s="102"/>
      <c r="I60" s="43"/>
      <c r="J60" s="44"/>
    </row>
    <row r="61" spans="1:10" s="45" customFormat="1" ht="45" customHeight="1" x14ac:dyDescent="0.25">
      <c r="A61" s="160">
        <v>56</v>
      </c>
      <c r="B61" s="124" t="s">
        <v>88</v>
      </c>
      <c r="C61" s="68" t="s">
        <v>38</v>
      </c>
      <c r="D61" s="121" t="s">
        <v>580</v>
      </c>
      <c r="E61" s="125" t="s">
        <v>514</v>
      </c>
      <c r="F61" s="126" t="s">
        <v>515</v>
      </c>
      <c r="G61" s="123">
        <v>1100000</v>
      </c>
      <c r="H61" s="102"/>
      <c r="I61" s="43"/>
      <c r="J61" s="44"/>
    </row>
    <row r="62" spans="1:10" s="45" customFormat="1" ht="45" customHeight="1" x14ac:dyDescent="0.25">
      <c r="A62" s="160">
        <v>57</v>
      </c>
      <c r="B62" s="124" t="s">
        <v>88</v>
      </c>
      <c r="C62" s="68" t="s">
        <v>520</v>
      </c>
      <c r="D62" s="121" t="s">
        <v>581</v>
      </c>
      <c r="E62" s="125" t="s">
        <v>514</v>
      </c>
      <c r="F62" s="126" t="s">
        <v>515</v>
      </c>
      <c r="G62" s="123">
        <v>1000000</v>
      </c>
      <c r="H62" s="102"/>
      <c r="I62" s="43"/>
      <c r="J62" s="44"/>
    </row>
    <row r="63" spans="1:10" s="45" customFormat="1" ht="45" customHeight="1" x14ac:dyDescent="0.25">
      <c r="A63" s="160">
        <v>58</v>
      </c>
      <c r="B63" s="124" t="s">
        <v>88</v>
      </c>
      <c r="C63" s="68" t="s">
        <v>520</v>
      </c>
      <c r="D63" s="121" t="s">
        <v>582</v>
      </c>
      <c r="E63" s="125" t="s">
        <v>514</v>
      </c>
      <c r="F63" s="126" t="s">
        <v>515</v>
      </c>
      <c r="G63" s="123">
        <v>1100000</v>
      </c>
      <c r="H63" s="102"/>
      <c r="I63" s="43"/>
      <c r="J63" s="44"/>
    </row>
    <row r="64" spans="1:10" s="45" customFormat="1" ht="45" customHeight="1" x14ac:dyDescent="0.25">
      <c r="A64" s="160">
        <v>59</v>
      </c>
      <c r="B64" s="124" t="s">
        <v>88</v>
      </c>
      <c r="C64" s="68" t="s">
        <v>520</v>
      </c>
      <c r="D64" s="121" t="s">
        <v>584</v>
      </c>
      <c r="E64" s="125" t="s">
        <v>514</v>
      </c>
      <c r="F64" s="126" t="s">
        <v>515</v>
      </c>
      <c r="G64" s="123">
        <v>1200000</v>
      </c>
      <c r="H64" s="102"/>
      <c r="I64" s="43"/>
      <c r="J64" s="44"/>
    </row>
    <row r="65" spans="1:10" s="45" customFormat="1" ht="45" customHeight="1" x14ac:dyDescent="0.25">
      <c r="A65" s="160">
        <v>60</v>
      </c>
      <c r="B65" s="124" t="s">
        <v>88</v>
      </c>
      <c r="C65" s="68" t="s">
        <v>520</v>
      </c>
      <c r="D65" s="121" t="s">
        <v>585</v>
      </c>
      <c r="E65" s="125" t="s">
        <v>514</v>
      </c>
      <c r="F65" s="126" t="s">
        <v>515</v>
      </c>
      <c r="G65" s="123">
        <v>1100000</v>
      </c>
      <c r="H65" s="102"/>
      <c r="I65" s="43"/>
      <c r="J65" s="44"/>
    </row>
    <row r="66" spans="1:10" s="45" customFormat="1" ht="45" customHeight="1" x14ac:dyDescent="0.25">
      <c r="A66" s="160">
        <v>61</v>
      </c>
      <c r="B66" s="124" t="s">
        <v>88</v>
      </c>
      <c r="C66" s="68" t="s">
        <v>38</v>
      </c>
      <c r="D66" s="121" t="s">
        <v>586</v>
      </c>
      <c r="E66" s="125" t="s">
        <v>514</v>
      </c>
      <c r="F66" s="126" t="s">
        <v>515</v>
      </c>
      <c r="G66" s="123">
        <v>1000000</v>
      </c>
      <c r="H66" s="102"/>
      <c r="I66" s="43"/>
      <c r="J66" s="44"/>
    </row>
    <row r="67" spans="1:10" s="45" customFormat="1" ht="45" customHeight="1" x14ac:dyDescent="0.25">
      <c r="A67" s="160">
        <v>62</v>
      </c>
      <c r="B67" s="124" t="s">
        <v>88</v>
      </c>
      <c r="C67" s="68" t="s">
        <v>520</v>
      </c>
      <c r="D67" s="121" t="s">
        <v>587</v>
      </c>
      <c r="E67" s="125" t="s">
        <v>514</v>
      </c>
      <c r="F67" s="126" t="s">
        <v>515</v>
      </c>
      <c r="G67" s="123">
        <v>1200000</v>
      </c>
      <c r="H67" s="102"/>
      <c r="I67" s="43"/>
      <c r="J67" s="44"/>
    </row>
    <row r="68" spans="1:10" s="45" customFormat="1" ht="45" customHeight="1" x14ac:dyDescent="0.25">
      <c r="A68" s="160">
        <v>63</v>
      </c>
      <c r="B68" s="124" t="s">
        <v>88</v>
      </c>
      <c r="C68" s="68" t="s">
        <v>516</v>
      </c>
      <c r="D68" s="121" t="s">
        <v>589</v>
      </c>
      <c r="E68" s="125" t="s">
        <v>514</v>
      </c>
      <c r="F68" s="126" t="s">
        <v>515</v>
      </c>
      <c r="G68" s="123">
        <v>1200000</v>
      </c>
      <c r="H68" s="102"/>
      <c r="I68" s="43"/>
      <c r="J68" s="44"/>
    </row>
    <row r="69" spans="1:10" s="45" customFormat="1" ht="45" customHeight="1" x14ac:dyDescent="0.25">
      <c r="A69" s="160">
        <v>64</v>
      </c>
      <c r="B69" s="124" t="s">
        <v>88</v>
      </c>
      <c r="C69" s="68" t="s">
        <v>520</v>
      </c>
      <c r="D69" s="121" t="s">
        <v>590</v>
      </c>
      <c r="E69" s="125" t="s">
        <v>514</v>
      </c>
      <c r="F69" s="126" t="s">
        <v>515</v>
      </c>
      <c r="G69" s="123">
        <v>1400000</v>
      </c>
      <c r="H69" s="102"/>
      <c r="I69" s="43"/>
      <c r="J69" s="44"/>
    </row>
    <row r="70" spans="1:10" s="45" customFormat="1" ht="45" customHeight="1" x14ac:dyDescent="0.25">
      <c r="A70" s="160">
        <v>65</v>
      </c>
      <c r="B70" s="124" t="s">
        <v>88</v>
      </c>
      <c r="C70" s="68" t="s">
        <v>31</v>
      </c>
      <c r="D70" s="121" t="s">
        <v>591</v>
      </c>
      <c r="E70" s="125" t="s">
        <v>514</v>
      </c>
      <c r="F70" s="126" t="s">
        <v>515</v>
      </c>
      <c r="G70" s="123">
        <v>1100000</v>
      </c>
      <c r="H70" s="102"/>
      <c r="I70" s="43"/>
      <c r="J70" s="44"/>
    </row>
    <row r="71" spans="1:10" s="45" customFormat="1" ht="45" customHeight="1" x14ac:dyDescent="0.25">
      <c r="A71" s="160">
        <v>66</v>
      </c>
      <c r="B71" s="124" t="s">
        <v>88</v>
      </c>
      <c r="C71" s="68" t="s">
        <v>38</v>
      </c>
      <c r="D71" s="121" t="s">
        <v>592</v>
      </c>
      <c r="E71" s="125" t="s">
        <v>514</v>
      </c>
      <c r="F71" s="126" t="s">
        <v>515</v>
      </c>
      <c r="G71" s="123">
        <v>1200000</v>
      </c>
      <c r="H71" s="102"/>
      <c r="I71" s="43"/>
      <c r="J71" s="44"/>
    </row>
    <row r="72" spans="1:10" s="45" customFormat="1" ht="45" customHeight="1" x14ac:dyDescent="0.25">
      <c r="A72" s="160">
        <v>67</v>
      </c>
      <c r="B72" s="124" t="s">
        <v>88</v>
      </c>
      <c r="C72" s="68" t="s">
        <v>516</v>
      </c>
      <c r="D72" s="121" t="s">
        <v>593</v>
      </c>
      <c r="E72" s="125" t="s">
        <v>514</v>
      </c>
      <c r="F72" s="126" t="s">
        <v>515</v>
      </c>
      <c r="G72" s="123">
        <v>1100000</v>
      </c>
      <c r="H72" s="102"/>
      <c r="I72" s="43"/>
      <c r="J72" s="44"/>
    </row>
    <row r="73" spans="1:10" s="45" customFormat="1" ht="45" customHeight="1" x14ac:dyDescent="0.25">
      <c r="A73" s="160">
        <v>68</v>
      </c>
      <c r="B73" s="124" t="s">
        <v>88</v>
      </c>
      <c r="C73" s="68" t="s">
        <v>449</v>
      </c>
      <c r="D73" s="121" t="s">
        <v>594</v>
      </c>
      <c r="E73" s="125" t="s">
        <v>514</v>
      </c>
      <c r="F73" s="126" t="s">
        <v>515</v>
      </c>
      <c r="G73" s="123">
        <v>1300000</v>
      </c>
      <c r="H73" s="102"/>
      <c r="I73" s="43"/>
      <c r="J73" s="44"/>
    </row>
    <row r="74" spans="1:10" s="45" customFormat="1" ht="45" customHeight="1" x14ac:dyDescent="0.25">
      <c r="A74" s="160">
        <v>69</v>
      </c>
      <c r="B74" s="124" t="s">
        <v>88</v>
      </c>
      <c r="C74" s="68" t="s">
        <v>516</v>
      </c>
      <c r="D74" s="121" t="s">
        <v>595</v>
      </c>
      <c r="E74" s="125" t="s">
        <v>514</v>
      </c>
      <c r="F74" s="126" t="s">
        <v>515</v>
      </c>
      <c r="G74" s="123">
        <v>1000000</v>
      </c>
      <c r="H74" s="102"/>
      <c r="I74" s="43"/>
      <c r="J74" s="44"/>
    </row>
    <row r="75" spans="1:10" s="45" customFormat="1" ht="45" customHeight="1" x14ac:dyDescent="0.25">
      <c r="A75" s="160">
        <v>70</v>
      </c>
      <c r="B75" s="124" t="s">
        <v>88</v>
      </c>
      <c r="C75" s="68" t="s">
        <v>520</v>
      </c>
      <c r="D75" s="121" t="s">
        <v>596</v>
      </c>
      <c r="E75" s="125" t="s">
        <v>514</v>
      </c>
      <c r="F75" s="126" t="s">
        <v>515</v>
      </c>
      <c r="G75" s="123">
        <v>6900000</v>
      </c>
      <c r="H75" s="102"/>
      <c r="I75" s="43"/>
      <c r="J75" s="44"/>
    </row>
    <row r="76" spans="1:10" s="45" customFormat="1" ht="45" customHeight="1" x14ac:dyDescent="0.25">
      <c r="A76" s="160">
        <v>71</v>
      </c>
      <c r="B76" s="124" t="s">
        <v>88</v>
      </c>
      <c r="C76" s="68" t="s">
        <v>37</v>
      </c>
      <c r="D76" s="121" t="s">
        <v>597</v>
      </c>
      <c r="E76" s="125" t="s">
        <v>514</v>
      </c>
      <c r="F76" s="126" t="s">
        <v>515</v>
      </c>
      <c r="G76" s="123">
        <v>6500000</v>
      </c>
      <c r="H76" s="102"/>
      <c r="I76" s="43"/>
      <c r="J76" s="44"/>
    </row>
    <row r="77" spans="1:10" s="45" customFormat="1" ht="45" customHeight="1" x14ac:dyDescent="0.25">
      <c r="A77" s="160">
        <v>72</v>
      </c>
      <c r="B77" s="124" t="s">
        <v>88</v>
      </c>
      <c r="C77" s="68" t="s">
        <v>520</v>
      </c>
      <c r="D77" s="121" t="s">
        <v>598</v>
      </c>
      <c r="E77" s="125" t="s">
        <v>514</v>
      </c>
      <c r="F77" s="126" t="s">
        <v>515</v>
      </c>
      <c r="G77" s="123">
        <v>2800000</v>
      </c>
      <c r="H77" s="102"/>
      <c r="I77" s="43"/>
      <c r="J77" s="44"/>
    </row>
    <row r="78" spans="1:10" s="45" customFormat="1" ht="45" customHeight="1" x14ac:dyDescent="0.25">
      <c r="A78" s="160">
        <v>73</v>
      </c>
      <c r="B78" s="124" t="s">
        <v>88</v>
      </c>
      <c r="C78" s="68" t="s">
        <v>37</v>
      </c>
      <c r="D78" s="121" t="s">
        <v>599</v>
      </c>
      <c r="E78" s="125" t="s">
        <v>514</v>
      </c>
      <c r="F78" s="126" t="s">
        <v>515</v>
      </c>
      <c r="G78" s="123">
        <v>2200000</v>
      </c>
      <c r="H78" s="102"/>
      <c r="I78" s="43"/>
      <c r="J78" s="44"/>
    </row>
    <row r="79" spans="1:10" s="45" customFormat="1" ht="45" customHeight="1" x14ac:dyDescent="0.25">
      <c r="A79" s="160">
        <v>74</v>
      </c>
      <c r="B79" s="124" t="s">
        <v>88</v>
      </c>
      <c r="C79" s="68" t="s">
        <v>520</v>
      </c>
      <c r="D79" s="121" t="s">
        <v>600</v>
      </c>
      <c r="E79" s="125" t="s">
        <v>514</v>
      </c>
      <c r="F79" s="126" t="s">
        <v>515</v>
      </c>
      <c r="G79" s="123">
        <v>1200000</v>
      </c>
      <c r="H79" s="102"/>
      <c r="I79" s="43"/>
      <c r="J79" s="44"/>
    </row>
    <row r="80" spans="1:10" s="45" customFormat="1" ht="45" customHeight="1" x14ac:dyDescent="0.25">
      <c r="A80" s="160">
        <v>75</v>
      </c>
      <c r="B80" s="124" t="s">
        <v>88</v>
      </c>
      <c r="C80" s="68" t="s">
        <v>520</v>
      </c>
      <c r="D80" s="121" t="s">
        <v>601</v>
      </c>
      <c r="E80" s="125" t="s">
        <v>514</v>
      </c>
      <c r="F80" s="126" t="s">
        <v>515</v>
      </c>
      <c r="G80" s="123">
        <v>400000</v>
      </c>
      <c r="H80" s="102"/>
      <c r="I80" s="43"/>
      <c r="J80" s="44"/>
    </row>
    <row r="81" spans="1:10" s="45" customFormat="1" ht="45" customHeight="1" x14ac:dyDescent="0.25">
      <c r="A81" s="160">
        <v>76</v>
      </c>
      <c r="B81" s="124" t="s">
        <v>88</v>
      </c>
      <c r="C81" s="68" t="s">
        <v>520</v>
      </c>
      <c r="D81" s="121" t="s">
        <v>602</v>
      </c>
      <c r="E81" s="125" t="s">
        <v>514</v>
      </c>
      <c r="F81" s="126" t="s">
        <v>515</v>
      </c>
      <c r="G81" s="123">
        <v>3300000</v>
      </c>
      <c r="H81" s="102"/>
      <c r="I81" s="43"/>
      <c r="J81" s="44"/>
    </row>
    <row r="82" spans="1:10" s="45" customFormat="1" ht="45" customHeight="1" x14ac:dyDescent="0.25">
      <c r="A82" s="160">
        <v>77</v>
      </c>
      <c r="B82" s="124" t="s">
        <v>88</v>
      </c>
      <c r="C82" s="68" t="s">
        <v>520</v>
      </c>
      <c r="D82" s="121" t="s">
        <v>603</v>
      </c>
      <c r="E82" s="125" t="s">
        <v>514</v>
      </c>
      <c r="F82" s="126" t="s">
        <v>515</v>
      </c>
      <c r="G82" s="123">
        <v>2500000</v>
      </c>
      <c r="H82" s="102"/>
      <c r="I82" s="43"/>
      <c r="J82" s="44"/>
    </row>
    <row r="83" spans="1:10" s="45" customFormat="1" ht="45" customHeight="1" x14ac:dyDescent="0.25">
      <c r="A83" s="160">
        <v>78</v>
      </c>
      <c r="B83" s="124" t="s">
        <v>88</v>
      </c>
      <c r="C83" s="68" t="s">
        <v>520</v>
      </c>
      <c r="D83" s="121" t="s">
        <v>604</v>
      </c>
      <c r="E83" s="125" t="s">
        <v>514</v>
      </c>
      <c r="F83" s="126" t="s">
        <v>515</v>
      </c>
      <c r="G83" s="123">
        <v>4000000</v>
      </c>
      <c r="H83" s="102"/>
      <c r="I83" s="43"/>
      <c r="J83" s="44"/>
    </row>
    <row r="84" spans="1:10" s="45" customFormat="1" ht="45" customHeight="1" x14ac:dyDescent="0.25">
      <c r="A84" s="160">
        <v>79</v>
      </c>
      <c r="B84" s="124" t="s">
        <v>88</v>
      </c>
      <c r="C84" s="68" t="s">
        <v>520</v>
      </c>
      <c r="D84" s="121" t="s">
        <v>605</v>
      </c>
      <c r="E84" s="125" t="s">
        <v>514</v>
      </c>
      <c r="F84" s="126" t="s">
        <v>515</v>
      </c>
      <c r="G84" s="123">
        <v>4000000</v>
      </c>
      <c r="H84" s="102"/>
      <c r="I84" s="43"/>
      <c r="J84" s="44"/>
    </row>
    <row r="85" spans="1:10" s="45" customFormat="1" ht="45" customHeight="1" x14ac:dyDescent="0.25">
      <c r="A85" s="160">
        <v>80</v>
      </c>
      <c r="B85" s="124" t="s">
        <v>88</v>
      </c>
      <c r="C85" s="68" t="s">
        <v>516</v>
      </c>
      <c r="D85" s="121" t="s">
        <v>606</v>
      </c>
      <c r="E85" s="125" t="s">
        <v>514</v>
      </c>
      <c r="F85" s="126" t="s">
        <v>515</v>
      </c>
      <c r="G85" s="123">
        <v>790000</v>
      </c>
      <c r="H85" s="102"/>
      <c r="I85" s="43"/>
      <c r="J85" s="44"/>
    </row>
    <row r="86" spans="1:10" s="45" customFormat="1" ht="45" customHeight="1" x14ac:dyDescent="0.25">
      <c r="A86" s="160">
        <v>81</v>
      </c>
      <c r="B86" s="124" t="s">
        <v>88</v>
      </c>
      <c r="C86" s="68" t="s">
        <v>607</v>
      </c>
      <c r="D86" s="121" t="s">
        <v>608</v>
      </c>
      <c r="E86" s="125" t="s">
        <v>514</v>
      </c>
      <c r="F86" s="126" t="s">
        <v>515</v>
      </c>
      <c r="G86" s="123">
        <v>5530000</v>
      </c>
      <c r="H86" s="102"/>
      <c r="I86" s="43"/>
      <c r="J86" s="44"/>
    </row>
    <row r="87" spans="1:10" s="45" customFormat="1" ht="45" customHeight="1" x14ac:dyDescent="0.25">
      <c r="A87" s="160">
        <v>82</v>
      </c>
      <c r="B87" s="124" t="s">
        <v>88</v>
      </c>
      <c r="C87" s="68" t="s">
        <v>516</v>
      </c>
      <c r="D87" s="121" t="s">
        <v>609</v>
      </c>
      <c r="E87" s="125" t="s">
        <v>514</v>
      </c>
      <c r="F87" s="126" t="s">
        <v>515</v>
      </c>
      <c r="G87" s="123">
        <v>790000</v>
      </c>
      <c r="H87" s="102"/>
      <c r="I87" s="43"/>
      <c r="J87" s="44"/>
    </row>
    <row r="88" spans="1:10" s="45" customFormat="1" ht="45" customHeight="1" x14ac:dyDescent="0.25">
      <c r="A88" s="160">
        <v>83</v>
      </c>
      <c r="B88" s="124" t="s">
        <v>88</v>
      </c>
      <c r="C88" s="68" t="s">
        <v>516</v>
      </c>
      <c r="D88" s="121" t="s">
        <v>610</v>
      </c>
      <c r="E88" s="125" t="s">
        <v>514</v>
      </c>
      <c r="F88" s="126" t="s">
        <v>515</v>
      </c>
      <c r="G88" s="123">
        <v>790000</v>
      </c>
      <c r="H88" s="102"/>
      <c r="I88" s="43"/>
      <c r="J88" s="44"/>
    </row>
    <row r="89" spans="1:10" s="45" customFormat="1" ht="45" customHeight="1" x14ac:dyDescent="0.25">
      <c r="A89" s="160">
        <v>84</v>
      </c>
      <c r="B89" s="124" t="s">
        <v>88</v>
      </c>
      <c r="C89" s="68" t="s">
        <v>37</v>
      </c>
      <c r="D89" s="121" t="s">
        <v>561</v>
      </c>
      <c r="E89" s="125" t="s">
        <v>514</v>
      </c>
      <c r="F89" s="126" t="s">
        <v>562</v>
      </c>
      <c r="G89" s="123">
        <v>1000000</v>
      </c>
      <c r="H89" s="102"/>
      <c r="I89" s="43"/>
      <c r="J89" s="44"/>
    </row>
    <row r="90" spans="1:10" s="45" customFormat="1" ht="45" customHeight="1" x14ac:dyDescent="0.25">
      <c r="A90" s="160">
        <v>85</v>
      </c>
      <c r="B90" s="124" t="s">
        <v>88</v>
      </c>
      <c r="C90" s="68" t="s">
        <v>520</v>
      </c>
      <c r="D90" s="121" t="s">
        <v>552</v>
      </c>
      <c r="E90" s="125" t="s">
        <v>514</v>
      </c>
      <c r="F90" s="126" t="s">
        <v>466</v>
      </c>
      <c r="G90" s="123">
        <v>1000000</v>
      </c>
      <c r="H90" s="102"/>
      <c r="I90" s="43"/>
      <c r="J90" s="44"/>
    </row>
    <row r="91" spans="1:10" s="45" customFormat="1" ht="45" customHeight="1" x14ac:dyDescent="0.25">
      <c r="A91" s="160">
        <v>86</v>
      </c>
      <c r="B91" s="124" t="s">
        <v>88</v>
      </c>
      <c r="C91" s="68" t="s">
        <v>516</v>
      </c>
      <c r="D91" s="121" t="s">
        <v>588</v>
      </c>
      <c r="E91" s="125" t="s">
        <v>514</v>
      </c>
      <c r="F91" s="126" t="s">
        <v>466</v>
      </c>
      <c r="G91" s="123">
        <v>1100000</v>
      </c>
      <c r="H91" s="102"/>
      <c r="I91" s="43"/>
      <c r="J91" s="44"/>
    </row>
    <row r="92" spans="1:10" s="45" customFormat="1" ht="45" customHeight="1" x14ac:dyDescent="0.25">
      <c r="A92" s="160">
        <v>87</v>
      </c>
      <c r="B92" s="124" t="s">
        <v>88</v>
      </c>
      <c r="C92" s="68" t="s">
        <v>520</v>
      </c>
      <c r="D92" s="121" t="s">
        <v>583</v>
      </c>
      <c r="E92" s="125" t="s">
        <v>514</v>
      </c>
      <c r="F92" s="126" t="s">
        <v>466</v>
      </c>
      <c r="G92" s="123">
        <v>1000000</v>
      </c>
      <c r="H92" s="102"/>
      <c r="I92" s="43"/>
      <c r="J92" s="44"/>
    </row>
    <row r="93" spans="1:10" s="45" customFormat="1" ht="45" customHeight="1" x14ac:dyDescent="0.25">
      <c r="A93" s="160">
        <v>88</v>
      </c>
      <c r="B93" s="124" t="s">
        <v>88</v>
      </c>
      <c r="C93" s="68" t="s">
        <v>516</v>
      </c>
      <c r="D93" s="121" t="s">
        <v>529</v>
      </c>
      <c r="E93" s="125" t="s">
        <v>514</v>
      </c>
      <c r="F93" s="126" t="s">
        <v>466</v>
      </c>
      <c r="G93" s="123">
        <v>1000000</v>
      </c>
      <c r="H93" s="102"/>
      <c r="I93" s="43"/>
      <c r="J93" s="44"/>
    </row>
    <row r="94" spans="1:10" s="45" customFormat="1" ht="45" customHeight="1" x14ac:dyDescent="0.25">
      <c r="A94" s="160">
        <v>89</v>
      </c>
      <c r="B94" s="124" t="s">
        <v>88</v>
      </c>
      <c r="C94" s="68" t="s">
        <v>31</v>
      </c>
      <c r="D94" s="121" t="s">
        <v>539</v>
      </c>
      <c r="E94" s="125" t="s">
        <v>514</v>
      </c>
      <c r="F94" s="126" t="s">
        <v>466</v>
      </c>
      <c r="G94" s="123">
        <v>1000000</v>
      </c>
      <c r="H94" s="102"/>
      <c r="I94" s="43"/>
      <c r="J94" s="44"/>
    </row>
    <row r="95" spans="1:10" s="45" customFormat="1" ht="45" customHeight="1" x14ac:dyDescent="0.25">
      <c r="A95" s="160">
        <v>90</v>
      </c>
      <c r="B95" s="124" t="s">
        <v>88</v>
      </c>
      <c r="C95" s="68" t="s">
        <v>31</v>
      </c>
      <c r="D95" s="121" t="s">
        <v>574</v>
      </c>
      <c r="E95" s="125" t="s">
        <v>514</v>
      </c>
      <c r="F95" s="126" t="s">
        <v>466</v>
      </c>
      <c r="G95" s="123">
        <v>1100000</v>
      </c>
      <c r="H95" s="102"/>
      <c r="I95" s="43"/>
      <c r="J95" s="44"/>
    </row>
    <row r="96" spans="1:10" s="45" customFormat="1" ht="45" customHeight="1" x14ac:dyDescent="0.25">
      <c r="A96" s="160">
        <v>91</v>
      </c>
      <c r="B96" s="124" t="s">
        <v>88</v>
      </c>
      <c r="C96" s="68" t="s">
        <v>37</v>
      </c>
      <c r="D96" s="121" t="s">
        <v>556</v>
      </c>
      <c r="E96" s="125" t="s">
        <v>514</v>
      </c>
      <c r="F96" s="126" t="s">
        <v>506</v>
      </c>
      <c r="G96" s="123">
        <v>1000000</v>
      </c>
      <c r="H96" s="102"/>
      <c r="I96" s="43"/>
      <c r="J96" s="44"/>
    </row>
    <row r="97" spans="1:10" s="45" customFormat="1" ht="45" customHeight="1" x14ac:dyDescent="0.25">
      <c r="A97" s="84"/>
      <c r="B97" s="124"/>
      <c r="C97" s="68"/>
      <c r="D97" s="121"/>
      <c r="E97" s="125"/>
      <c r="F97" s="126"/>
      <c r="G97" s="123"/>
      <c r="H97" s="102"/>
      <c r="I97" s="43"/>
      <c r="J97" s="44"/>
    </row>
    <row r="98" spans="1:10" ht="21.75" customHeight="1" x14ac:dyDescent="0.25">
      <c r="A98" s="133" t="s">
        <v>11</v>
      </c>
      <c r="B98" s="133"/>
      <c r="C98" s="133"/>
      <c r="D98" s="133"/>
      <c r="E98" s="133"/>
      <c r="F98" s="133"/>
      <c r="G98" s="90">
        <f>SUM(G6:G97)</f>
        <v>196863000</v>
      </c>
      <c r="H98" s="25"/>
    </row>
    <row r="99" spans="1:10" ht="19.5" x14ac:dyDescent="0.25">
      <c r="A99" s="134" t="s">
        <v>14</v>
      </c>
      <c r="B99" s="134"/>
      <c r="C99" s="134"/>
      <c r="D99" s="134"/>
      <c r="E99" s="134"/>
      <c r="F99" s="134"/>
      <c r="G99" s="134"/>
      <c r="H99" s="134"/>
    </row>
  </sheetData>
  <sheetProtection selectLockedCells="1" selectUnlockedCells="1"/>
  <autoFilter ref="A4:K97" xr:uid="{00000000-0009-0000-0000-000000000000}"/>
  <mergeCells count="4">
    <mergeCell ref="A2:H2"/>
    <mergeCell ref="A5:H5"/>
    <mergeCell ref="A98:F98"/>
    <mergeCell ref="A99:H99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2" firstPageNumber="0" fitToHeight="0" orientation="portrait" r:id="rId1"/>
  <headerFooter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9E42-B9C9-41F0-A0B7-9351ED6C6BB0}">
  <sheetPr>
    <tabColor rgb="FFFFC000"/>
  </sheetPr>
  <dimension ref="A1:HK499"/>
  <sheetViews>
    <sheetView zoomScale="80" zoomScaleNormal="80" zoomScaleSheetLayoutView="70" workbookViewId="0">
      <pane ySplit="4" topLeftCell="A38" activePane="bottomLeft" state="frozen"/>
      <selection activeCell="E8" sqref="E8"/>
      <selection pane="bottomLeft" activeCell="A46" sqref="A46"/>
    </sheetView>
  </sheetViews>
  <sheetFormatPr defaultColWidth="8.5" defaultRowHeight="16.5" x14ac:dyDescent="0.25"/>
  <cols>
    <col min="1" max="1" width="6.625" style="10" customWidth="1"/>
    <col min="2" max="2" width="21.875" style="10" customWidth="1"/>
    <col min="3" max="3" width="17.5" style="10" customWidth="1"/>
    <col min="4" max="4" width="19.875" style="11" customWidth="1"/>
    <col min="5" max="5" width="37.375" style="11" customWidth="1"/>
    <col min="6" max="6" width="13.5" style="10" customWidth="1"/>
    <col min="7" max="7" width="21.5" style="12" bestFit="1" customWidth="1"/>
    <col min="8" max="8" width="11" style="21" bestFit="1" customWidth="1"/>
    <col min="9" max="9" width="22.125" style="10" customWidth="1"/>
    <col min="10" max="10" width="24.25" style="10" customWidth="1"/>
    <col min="11" max="11" width="10.75" style="14" bestFit="1" customWidth="1"/>
    <col min="12" max="16384" width="8.5" style="14"/>
  </cols>
  <sheetData>
    <row r="1" spans="1:219" ht="19.5" x14ac:dyDescent="0.25">
      <c r="H1" s="13"/>
    </row>
    <row r="2" spans="1:219" ht="52.15" customHeight="1" x14ac:dyDescent="0.25">
      <c r="A2" s="127" t="s">
        <v>86</v>
      </c>
      <c r="B2" s="127"/>
      <c r="C2" s="127"/>
      <c r="D2" s="127"/>
      <c r="E2" s="127"/>
      <c r="F2" s="127"/>
      <c r="G2" s="127"/>
      <c r="H2" s="127"/>
      <c r="I2" s="15"/>
      <c r="J2" s="15"/>
      <c r="K2" s="15"/>
    </row>
    <row r="3" spans="1:219" ht="21" x14ac:dyDescent="0.25">
      <c r="A3" s="47"/>
      <c r="B3" s="47"/>
      <c r="C3" s="48"/>
      <c r="D3" s="49"/>
      <c r="E3" s="49"/>
      <c r="F3" s="50"/>
      <c r="G3" s="51"/>
      <c r="H3" s="52" t="s">
        <v>0</v>
      </c>
      <c r="I3" s="15"/>
      <c r="J3" s="15"/>
      <c r="K3" s="15"/>
    </row>
    <row r="4" spans="1:219" s="5" customFormat="1" ht="78" x14ac:dyDescent="0.25">
      <c r="A4" s="53" t="s">
        <v>1</v>
      </c>
      <c r="B4" s="53" t="s">
        <v>2</v>
      </c>
      <c r="C4" s="54" t="s">
        <v>9</v>
      </c>
      <c r="D4" s="54" t="s">
        <v>3</v>
      </c>
      <c r="E4" s="54" t="s">
        <v>4</v>
      </c>
      <c r="F4" s="53" t="s">
        <v>5</v>
      </c>
      <c r="G4" s="55" t="s">
        <v>8</v>
      </c>
      <c r="H4" s="53" t="s">
        <v>6</v>
      </c>
      <c r="I4" s="4"/>
      <c r="J4" s="4"/>
    </row>
    <row r="5" spans="1:219" ht="36.75" customHeight="1" x14ac:dyDescent="0.25">
      <c r="A5" s="135" t="s">
        <v>28</v>
      </c>
      <c r="B5" s="136"/>
      <c r="C5" s="136"/>
      <c r="D5" s="136"/>
      <c r="E5" s="136"/>
      <c r="F5" s="136"/>
      <c r="G5" s="136"/>
      <c r="H5" s="137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</row>
    <row r="6" spans="1:219" ht="39.950000000000003" customHeight="1" x14ac:dyDescent="0.25">
      <c r="A6" s="95">
        <v>1</v>
      </c>
      <c r="B6" s="79" t="s">
        <v>30</v>
      </c>
      <c r="C6" s="92" t="s">
        <v>31</v>
      </c>
      <c r="D6" s="93" t="s">
        <v>43</v>
      </c>
      <c r="E6" s="80" t="s">
        <v>85</v>
      </c>
      <c r="F6" s="85" t="s">
        <v>81</v>
      </c>
      <c r="G6" s="86">
        <v>1300000</v>
      </c>
      <c r="H6" s="94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</row>
    <row r="7" spans="1:219" ht="39.950000000000003" customHeight="1" x14ac:dyDescent="0.25">
      <c r="A7" s="95">
        <v>2</v>
      </c>
      <c r="B7" s="79" t="s">
        <v>30</v>
      </c>
      <c r="C7" s="92" t="s">
        <v>31</v>
      </c>
      <c r="D7" s="93" t="s">
        <v>44</v>
      </c>
      <c r="E7" s="80" t="s">
        <v>85</v>
      </c>
      <c r="F7" s="85" t="s">
        <v>81</v>
      </c>
      <c r="G7" s="86">
        <v>1300000</v>
      </c>
      <c r="H7" s="94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</row>
    <row r="8" spans="1:219" ht="39.950000000000003" customHeight="1" x14ac:dyDescent="0.25">
      <c r="A8" s="95">
        <v>3</v>
      </c>
      <c r="B8" s="79" t="s">
        <v>30</v>
      </c>
      <c r="C8" s="92" t="s">
        <v>32</v>
      </c>
      <c r="D8" s="93" t="s">
        <v>45</v>
      </c>
      <c r="E8" s="80" t="s">
        <v>85</v>
      </c>
      <c r="F8" s="85" t="s">
        <v>81</v>
      </c>
      <c r="G8" s="86">
        <v>280000</v>
      </c>
      <c r="H8" s="94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</row>
    <row r="9" spans="1:219" ht="39.950000000000003" customHeight="1" x14ac:dyDescent="0.25">
      <c r="A9" s="95">
        <v>4</v>
      </c>
      <c r="B9" s="79" t="s">
        <v>30</v>
      </c>
      <c r="C9" s="92" t="s">
        <v>33</v>
      </c>
      <c r="D9" s="93" t="s">
        <v>46</v>
      </c>
      <c r="E9" s="80" t="s">
        <v>85</v>
      </c>
      <c r="F9" s="85" t="s">
        <v>81</v>
      </c>
      <c r="G9" s="86">
        <v>1400000</v>
      </c>
      <c r="H9" s="94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</row>
    <row r="10" spans="1:219" ht="39.950000000000003" customHeight="1" x14ac:dyDescent="0.25">
      <c r="A10" s="138">
        <v>5</v>
      </c>
      <c r="B10" s="140" t="s">
        <v>30</v>
      </c>
      <c r="C10" s="140" t="s">
        <v>503</v>
      </c>
      <c r="D10" s="142" t="s">
        <v>504</v>
      </c>
      <c r="E10" s="142" t="s">
        <v>505</v>
      </c>
      <c r="F10" s="85" t="s">
        <v>81</v>
      </c>
      <c r="G10" s="86">
        <v>250000</v>
      </c>
      <c r="H10" s="140" t="s">
        <v>507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</row>
    <row r="11" spans="1:219" ht="39.950000000000003" customHeight="1" x14ac:dyDescent="0.25">
      <c r="A11" s="139"/>
      <c r="B11" s="141"/>
      <c r="C11" s="141" t="s">
        <v>31</v>
      </c>
      <c r="D11" s="143" t="s">
        <v>47</v>
      </c>
      <c r="E11" s="143" t="s">
        <v>85</v>
      </c>
      <c r="F11" s="119" t="s">
        <v>506</v>
      </c>
      <c r="G11" s="120">
        <v>-250000</v>
      </c>
      <c r="H11" s="141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</row>
    <row r="12" spans="1:219" ht="39.950000000000003" customHeight="1" x14ac:dyDescent="0.25">
      <c r="A12" s="95">
        <v>6</v>
      </c>
      <c r="B12" s="79" t="s">
        <v>30</v>
      </c>
      <c r="C12" s="92" t="s">
        <v>31</v>
      </c>
      <c r="D12" s="93" t="s">
        <v>48</v>
      </c>
      <c r="E12" s="80" t="s">
        <v>85</v>
      </c>
      <c r="F12" s="85" t="s">
        <v>81</v>
      </c>
      <c r="G12" s="86">
        <v>250000</v>
      </c>
      <c r="H12" s="94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</row>
    <row r="13" spans="1:219" ht="39.950000000000003" customHeight="1" x14ac:dyDescent="0.25">
      <c r="A13" s="95">
        <v>7</v>
      </c>
      <c r="B13" s="79" t="s">
        <v>30</v>
      </c>
      <c r="C13" s="92" t="s">
        <v>33</v>
      </c>
      <c r="D13" s="93" t="s">
        <v>49</v>
      </c>
      <c r="E13" s="80" t="s">
        <v>85</v>
      </c>
      <c r="F13" s="85" t="s">
        <v>81</v>
      </c>
      <c r="G13" s="86">
        <v>1200000</v>
      </c>
      <c r="H13" s="94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</row>
    <row r="14" spans="1:219" ht="39.950000000000003" customHeight="1" x14ac:dyDescent="0.25">
      <c r="A14" s="95">
        <v>8</v>
      </c>
      <c r="B14" s="79" t="s">
        <v>30</v>
      </c>
      <c r="C14" s="92" t="s">
        <v>34</v>
      </c>
      <c r="D14" s="93" t="s">
        <v>50</v>
      </c>
      <c r="E14" s="80" t="s">
        <v>85</v>
      </c>
      <c r="F14" s="85" t="s">
        <v>81</v>
      </c>
      <c r="G14" s="86">
        <v>1300000</v>
      </c>
      <c r="H14" s="94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</row>
    <row r="15" spans="1:219" ht="39.950000000000003" customHeight="1" x14ac:dyDescent="0.25">
      <c r="A15" s="95">
        <v>9</v>
      </c>
      <c r="B15" s="79" t="s">
        <v>30</v>
      </c>
      <c r="C15" s="92" t="s">
        <v>35</v>
      </c>
      <c r="D15" s="93" t="s">
        <v>51</v>
      </c>
      <c r="E15" s="80" t="s">
        <v>85</v>
      </c>
      <c r="F15" s="85" t="s">
        <v>81</v>
      </c>
      <c r="G15" s="86">
        <v>1300000</v>
      </c>
      <c r="H15" s="94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</row>
    <row r="16" spans="1:219" ht="39.950000000000003" customHeight="1" x14ac:dyDescent="0.25">
      <c r="A16" s="95">
        <v>10</v>
      </c>
      <c r="B16" s="79" t="s">
        <v>30</v>
      </c>
      <c r="C16" s="92" t="s">
        <v>32</v>
      </c>
      <c r="D16" s="93" t="s">
        <v>52</v>
      </c>
      <c r="E16" s="80" t="s">
        <v>85</v>
      </c>
      <c r="F16" s="85" t="s">
        <v>81</v>
      </c>
      <c r="G16" s="86">
        <v>1300000</v>
      </c>
      <c r="H16" s="94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</row>
    <row r="17" spans="1:219" ht="39.950000000000003" customHeight="1" x14ac:dyDescent="0.25">
      <c r="A17" s="95">
        <v>11</v>
      </c>
      <c r="B17" s="79" t="s">
        <v>30</v>
      </c>
      <c r="C17" s="92" t="s">
        <v>35</v>
      </c>
      <c r="D17" s="93" t="s">
        <v>53</v>
      </c>
      <c r="E17" s="80" t="s">
        <v>85</v>
      </c>
      <c r="F17" s="85" t="s">
        <v>81</v>
      </c>
      <c r="G17" s="86">
        <v>210000</v>
      </c>
      <c r="H17" s="94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</row>
    <row r="18" spans="1:219" ht="39.950000000000003" customHeight="1" x14ac:dyDescent="0.25">
      <c r="A18" s="95">
        <v>12</v>
      </c>
      <c r="B18" s="79" t="s">
        <v>30</v>
      </c>
      <c r="C18" s="92" t="s">
        <v>34</v>
      </c>
      <c r="D18" s="93" t="s">
        <v>54</v>
      </c>
      <c r="E18" s="80" t="s">
        <v>85</v>
      </c>
      <c r="F18" s="85" t="s">
        <v>81</v>
      </c>
      <c r="G18" s="86">
        <v>1350000</v>
      </c>
      <c r="H18" s="94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</row>
    <row r="19" spans="1:219" ht="39.950000000000003" customHeight="1" x14ac:dyDescent="0.25">
      <c r="A19" s="95">
        <v>13</v>
      </c>
      <c r="B19" s="79" t="s">
        <v>30</v>
      </c>
      <c r="C19" s="92" t="s">
        <v>34</v>
      </c>
      <c r="D19" s="93" t="s">
        <v>55</v>
      </c>
      <c r="E19" s="80" t="s">
        <v>85</v>
      </c>
      <c r="F19" s="85" t="s">
        <v>81</v>
      </c>
      <c r="G19" s="86">
        <v>1250000</v>
      </c>
      <c r="H19" s="94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</row>
    <row r="20" spans="1:219" ht="39.950000000000003" customHeight="1" x14ac:dyDescent="0.25">
      <c r="A20" s="95">
        <v>14</v>
      </c>
      <c r="B20" s="79" t="s">
        <v>30</v>
      </c>
      <c r="C20" s="92" t="s">
        <v>36</v>
      </c>
      <c r="D20" s="93" t="s">
        <v>56</v>
      </c>
      <c r="E20" s="80" t="s">
        <v>85</v>
      </c>
      <c r="F20" s="85" t="s">
        <v>81</v>
      </c>
      <c r="G20" s="86">
        <v>1350000</v>
      </c>
      <c r="H20" s="94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</row>
    <row r="21" spans="1:219" ht="39.950000000000003" customHeight="1" x14ac:dyDescent="0.25">
      <c r="A21" s="95">
        <v>15</v>
      </c>
      <c r="B21" s="79" t="s">
        <v>30</v>
      </c>
      <c r="C21" s="92" t="s">
        <v>34</v>
      </c>
      <c r="D21" s="93" t="s">
        <v>57</v>
      </c>
      <c r="E21" s="80" t="s">
        <v>85</v>
      </c>
      <c r="F21" s="85" t="s">
        <v>81</v>
      </c>
      <c r="G21" s="86">
        <v>250000</v>
      </c>
      <c r="H21" s="94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</row>
    <row r="22" spans="1:219" ht="39.950000000000003" customHeight="1" x14ac:dyDescent="0.25">
      <c r="A22" s="95">
        <v>16</v>
      </c>
      <c r="B22" s="79" t="s">
        <v>30</v>
      </c>
      <c r="C22" s="92" t="s">
        <v>35</v>
      </c>
      <c r="D22" s="93" t="s">
        <v>58</v>
      </c>
      <c r="E22" s="80" t="s">
        <v>85</v>
      </c>
      <c r="F22" s="85" t="s">
        <v>81</v>
      </c>
      <c r="G22" s="86">
        <v>1300000</v>
      </c>
      <c r="H22" s="94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</row>
    <row r="23" spans="1:219" ht="39.950000000000003" customHeight="1" x14ac:dyDescent="0.25">
      <c r="A23" s="95">
        <v>17</v>
      </c>
      <c r="B23" s="79" t="s">
        <v>30</v>
      </c>
      <c r="C23" s="92" t="s">
        <v>37</v>
      </c>
      <c r="D23" s="93" t="s">
        <v>59</v>
      </c>
      <c r="E23" s="80" t="s">
        <v>85</v>
      </c>
      <c r="F23" s="85" t="s">
        <v>81</v>
      </c>
      <c r="G23" s="86">
        <v>1300000</v>
      </c>
      <c r="H23" s="94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</row>
    <row r="24" spans="1:219" ht="39.950000000000003" customHeight="1" x14ac:dyDescent="0.25">
      <c r="A24" s="95">
        <v>18</v>
      </c>
      <c r="B24" s="79" t="s">
        <v>30</v>
      </c>
      <c r="C24" s="92" t="s">
        <v>35</v>
      </c>
      <c r="D24" s="93" t="s">
        <v>60</v>
      </c>
      <c r="E24" s="80" t="s">
        <v>85</v>
      </c>
      <c r="F24" s="85" t="s">
        <v>81</v>
      </c>
      <c r="G24" s="86">
        <v>1200000</v>
      </c>
      <c r="H24" s="94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</row>
    <row r="25" spans="1:219" ht="39.950000000000003" customHeight="1" x14ac:dyDescent="0.25">
      <c r="A25" s="95">
        <v>19</v>
      </c>
      <c r="B25" s="79" t="s">
        <v>30</v>
      </c>
      <c r="C25" s="92" t="s">
        <v>34</v>
      </c>
      <c r="D25" s="93" t="s">
        <v>61</v>
      </c>
      <c r="E25" s="80" t="s">
        <v>85</v>
      </c>
      <c r="F25" s="85" t="s">
        <v>81</v>
      </c>
      <c r="G25" s="86">
        <v>250000</v>
      </c>
      <c r="H25" s="94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</row>
    <row r="26" spans="1:219" ht="39.950000000000003" customHeight="1" x14ac:dyDescent="0.25">
      <c r="A26" s="95">
        <v>20</v>
      </c>
      <c r="B26" s="79" t="s">
        <v>30</v>
      </c>
      <c r="C26" s="92" t="s">
        <v>38</v>
      </c>
      <c r="D26" s="93" t="s">
        <v>62</v>
      </c>
      <c r="E26" s="80" t="s">
        <v>85</v>
      </c>
      <c r="F26" s="85" t="s">
        <v>81</v>
      </c>
      <c r="G26" s="86">
        <v>1300000</v>
      </c>
      <c r="H26" s="94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</row>
    <row r="27" spans="1:219" ht="39.950000000000003" customHeight="1" x14ac:dyDescent="0.25">
      <c r="A27" s="95">
        <v>21</v>
      </c>
      <c r="B27" s="79" t="s">
        <v>30</v>
      </c>
      <c r="C27" s="92" t="s">
        <v>35</v>
      </c>
      <c r="D27" s="93" t="s">
        <v>63</v>
      </c>
      <c r="E27" s="80" t="s">
        <v>85</v>
      </c>
      <c r="F27" s="85" t="s">
        <v>81</v>
      </c>
      <c r="G27" s="86">
        <v>250000</v>
      </c>
      <c r="H27" s="94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</row>
    <row r="28" spans="1:219" ht="39.950000000000003" customHeight="1" x14ac:dyDescent="0.25">
      <c r="A28" s="95">
        <v>22</v>
      </c>
      <c r="B28" s="79" t="s">
        <v>30</v>
      </c>
      <c r="C28" s="92" t="s">
        <v>38</v>
      </c>
      <c r="D28" s="93" t="s">
        <v>64</v>
      </c>
      <c r="E28" s="80" t="s">
        <v>85</v>
      </c>
      <c r="F28" s="85" t="s">
        <v>81</v>
      </c>
      <c r="G28" s="86">
        <v>250000</v>
      </c>
      <c r="H28" s="94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</row>
    <row r="29" spans="1:219" ht="39.950000000000003" customHeight="1" x14ac:dyDescent="0.25">
      <c r="A29" s="95">
        <v>23</v>
      </c>
      <c r="B29" s="79" t="s">
        <v>30</v>
      </c>
      <c r="C29" s="92" t="s">
        <v>33</v>
      </c>
      <c r="D29" s="93" t="s">
        <v>65</v>
      </c>
      <c r="E29" s="80" t="s">
        <v>85</v>
      </c>
      <c r="F29" s="85" t="s">
        <v>81</v>
      </c>
      <c r="G29" s="86">
        <v>1160000</v>
      </c>
      <c r="H29" s="94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</row>
    <row r="30" spans="1:219" ht="39.950000000000003" customHeight="1" x14ac:dyDescent="0.25">
      <c r="A30" s="95">
        <v>24</v>
      </c>
      <c r="B30" s="79" t="s">
        <v>30</v>
      </c>
      <c r="C30" s="92" t="s">
        <v>35</v>
      </c>
      <c r="D30" s="93" t="s">
        <v>66</v>
      </c>
      <c r="E30" s="80" t="s">
        <v>85</v>
      </c>
      <c r="F30" s="85" t="s">
        <v>81</v>
      </c>
      <c r="G30" s="86">
        <v>1300000</v>
      </c>
      <c r="H30" s="94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</row>
    <row r="31" spans="1:219" ht="39.950000000000003" customHeight="1" x14ac:dyDescent="0.25">
      <c r="A31" s="95">
        <v>25</v>
      </c>
      <c r="B31" s="79" t="s">
        <v>30</v>
      </c>
      <c r="C31" s="92" t="s">
        <v>39</v>
      </c>
      <c r="D31" s="93" t="s">
        <v>67</v>
      </c>
      <c r="E31" s="80" t="s">
        <v>85</v>
      </c>
      <c r="F31" s="85" t="s">
        <v>81</v>
      </c>
      <c r="G31" s="86">
        <v>1200000</v>
      </c>
      <c r="H31" s="94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</row>
    <row r="32" spans="1:219" ht="39.950000000000003" customHeight="1" x14ac:dyDescent="0.25">
      <c r="A32" s="95">
        <v>26</v>
      </c>
      <c r="B32" s="79" t="s">
        <v>30</v>
      </c>
      <c r="C32" s="92" t="s">
        <v>35</v>
      </c>
      <c r="D32" s="93" t="s">
        <v>68</v>
      </c>
      <c r="E32" s="80" t="s">
        <v>85</v>
      </c>
      <c r="F32" s="85" t="s">
        <v>81</v>
      </c>
      <c r="G32" s="86">
        <v>1200000</v>
      </c>
      <c r="H32" s="94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</row>
    <row r="33" spans="1:219" ht="39.950000000000003" customHeight="1" x14ac:dyDescent="0.25">
      <c r="A33" s="95">
        <v>27</v>
      </c>
      <c r="B33" s="79" t="s">
        <v>30</v>
      </c>
      <c r="C33" s="92" t="s">
        <v>33</v>
      </c>
      <c r="D33" s="93" t="s">
        <v>69</v>
      </c>
      <c r="E33" s="80" t="s">
        <v>85</v>
      </c>
      <c r="F33" s="85" t="s">
        <v>81</v>
      </c>
      <c r="G33" s="86">
        <v>1300000</v>
      </c>
      <c r="H33" s="94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</row>
    <row r="34" spans="1:219" ht="39.950000000000003" customHeight="1" x14ac:dyDescent="0.25">
      <c r="A34" s="95">
        <v>28</v>
      </c>
      <c r="B34" s="79" t="s">
        <v>30</v>
      </c>
      <c r="C34" s="92" t="s">
        <v>35</v>
      </c>
      <c r="D34" s="93" t="s">
        <v>70</v>
      </c>
      <c r="E34" s="80" t="s">
        <v>85</v>
      </c>
      <c r="F34" s="85" t="s">
        <v>81</v>
      </c>
      <c r="G34" s="86">
        <v>1350000</v>
      </c>
      <c r="H34" s="94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</row>
    <row r="35" spans="1:219" ht="39.950000000000003" customHeight="1" x14ac:dyDescent="0.25">
      <c r="A35" s="95">
        <v>29</v>
      </c>
      <c r="B35" s="79" t="s">
        <v>30</v>
      </c>
      <c r="C35" s="92" t="s">
        <v>39</v>
      </c>
      <c r="D35" s="93" t="s">
        <v>71</v>
      </c>
      <c r="E35" s="80" t="s">
        <v>85</v>
      </c>
      <c r="F35" s="85" t="s">
        <v>81</v>
      </c>
      <c r="G35" s="86">
        <v>250000</v>
      </c>
      <c r="H35" s="94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</row>
    <row r="36" spans="1:219" ht="39.950000000000003" customHeight="1" x14ac:dyDescent="0.25">
      <c r="A36" s="95">
        <v>30</v>
      </c>
      <c r="B36" s="79" t="s">
        <v>30</v>
      </c>
      <c r="C36" s="92" t="s">
        <v>34</v>
      </c>
      <c r="D36" s="93" t="s">
        <v>72</v>
      </c>
      <c r="E36" s="80" t="s">
        <v>85</v>
      </c>
      <c r="F36" s="85" t="s">
        <v>81</v>
      </c>
      <c r="G36" s="86">
        <v>1300000</v>
      </c>
      <c r="H36" s="94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</row>
    <row r="37" spans="1:219" s="46" customFormat="1" ht="39.950000000000003" customHeight="1" x14ac:dyDescent="0.25">
      <c r="A37" s="95">
        <v>31</v>
      </c>
      <c r="B37" s="79" t="s">
        <v>30</v>
      </c>
      <c r="C37" s="92" t="s">
        <v>40</v>
      </c>
      <c r="D37" s="93" t="s">
        <v>73</v>
      </c>
      <c r="E37" s="80" t="s">
        <v>85</v>
      </c>
      <c r="F37" s="85" t="s">
        <v>82</v>
      </c>
      <c r="G37" s="86">
        <v>1300000</v>
      </c>
      <c r="H37" s="94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</row>
    <row r="38" spans="1:219" s="46" customFormat="1" ht="39.950000000000003" customHeight="1" x14ac:dyDescent="0.25">
      <c r="A38" s="95">
        <v>32</v>
      </c>
      <c r="B38" s="79" t="s">
        <v>30</v>
      </c>
      <c r="C38" s="92" t="s">
        <v>39</v>
      </c>
      <c r="D38" s="93" t="s">
        <v>74</v>
      </c>
      <c r="E38" s="80" t="s">
        <v>85</v>
      </c>
      <c r="F38" s="85" t="s">
        <v>83</v>
      </c>
      <c r="G38" s="86">
        <v>200000</v>
      </c>
      <c r="H38" s="94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</row>
    <row r="39" spans="1:219" s="46" customFormat="1" ht="39.950000000000003" customHeight="1" x14ac:dyDescent="0.25">
      <c r="A39" s="95">
        <v>33</v>
      </c>
      <c r="B39" s="79" t="s">
        <v>30</v>
      </c>
      <c r="C39" s="92" t="s">
        <v>41</v>
      </c>
      <c r="D39" s="93" t="s">
        <v>75</v>
      </c>
      <c r="E39" s="80" t="s">
        <v>85</v>
      </c>
      <c r="F39" s="85" t="s">
        <v>83</v>
      </c>
      <c r="G39" s="86">
        <v>1100000</v>
      </c>
      <c r="H39" s="94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</row>
    <row r="40" spans="1:219" s="46" customFormat="1" ht="39.950000000000003" customHeight="1" x14ac:dyDescent="0.25">
      <c r="A40" s="95">
        <v>34</v>
      </c>
      <c r="B40" s="79" t="s">
        <v>30</v>
      </c>
      <c r="C40" s="92" t="s">
        <v>32</v>
      </c>
      <c r="D40" s="93" t="s">
        <v>76</v>
      </c>
      <c r="E40" s="80" t="s">
        <v>85</v>
      </c>
      <c r="F40" s="85" t="s">
        <v>83</v>
      </c>
      <c r="G40" s="86">
        <v>200000</v>
      </c>
      <c r="H40" s="94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</row>
    <row r="41" spans="1:219" s="46" customFormat="1" ht="39.950000000000003" customHeight="1" x14ac:dyDescent="0.25">
      <c r="A41" s="95">
        <v>35</v>
      </c>
      <c r="B41" s="79" t="s">
        <v>30</v>
      </c>
      <c r="C41" s="92" t="s">
        <v>41</v>
      </c>
      <c r="D41" s="93" t="s">
        <v>77</v>
      </c>
      <c r="E41" s="80" t="s">
        <v>85</v>
      </c>
      <c r="F41" s="85" t="s">
        <v>84</v>
      </c>
      <c r="G41" s="86">
        <v>1100000</v>
      </c>
      <c r="H41" s="94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</row>
    <row r="42" spans="1:219" s="46" customFormat="1" ht="39.950000000000003" customHeight="1" x14ac:dyDescent="0.25">
      <c r="A42" s="95">
        <v>36</v>
      </c>
      <c r="B42" s="79" t="s">
        <v>30</v>
      </c>
      <c r="C42" s="92" t="s">
        <v>42</v>
      </c>
      <c r="D42" s="93" t="s">
        <v>78</v>
      </c>
      <c r="E42" s="80" t="s">
        <v>85</v>
      </c>
      <c r="F42" s="85" t="s">
        <v>84</v>
      </c>
      <c r="G42" s="86">
        <v>1100000</v>
      </c>
      <c r="H42" s="94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</row>
    <row r="43" spans="1:219" s="46" customFormat="1" ht="39.950000000000003" customHeight="1" x14ac:dyDescent="0.25">
      <c r="A43" s="95">
        <v>37</v>
      </c>
      <c r="B43" s="79" t="s">
        <v>30</v>
      </c>
      <c r="C43" s="92" t="s">
        <v>32</v>
      </c>
      <c r="D43" s="93" t="s">
        <v>79</v>
      </c>
      <c r="E43" s="80" t="s">
        <v>85</v>
      </c>
      <c r="F43" s="85" t="s">
        <v>84</v>
      </c>
      <c r="G43" s="86">
        <v>1100000</v>
      </c>
      <c r="H43" s="94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</row>
    <row r="44" spans="1:219" s="46" customFormat="1" ht="39.950000000000003" customHeight="1" x14ac:dyDescent="0.25">
      <c r="A44" s="95">
        <v>38</v>
      </c>
      <c r="B44" s="79" t="s">
        <v>30</v>
      </c>
      <c r="C44" s="92" t="s">
        <v>34</v>
      </c>
      <c r="D44" s="93" t="s">
        <v>80</v>
      </c>
      <c r="E44" s="80" t="s">
        <v>85</v>
      </c>
      <c r="F44" s="85" t="s">
        <v>84</v>
      </c>
      <c r="G44" s="86">
        <v>1100000</v>
      </c>
      <c r="H44" s="94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</row>
    <row r="45" spans="1:219" s="46" customFormat="1" ht="39.950000000000003" customHeight="1" x14ac:dyDescent="0.25">
      <c r="A45" s="95">
        <v>39</v>
      </c>
      <c r="B45" s="81" t="s">
        <v>30</v>
      </c>
      <c r="C45" s="87" t="s">
        <v>34</v>
      </c>
      <c r="D45" s="88" t="s">
        <v>497</v>
      </c>
      <c r="E45" s="117" t="s">
        <v>502</v>
      </c>
      <c r="F45" s="84" t="s">
        <v>498</v>
      </c>
      <c r="G45" s="118">
        <v>1100000</v>
      </c>
      <c r="H45" s="94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</row>
    <row r="46" spans="1:219" s="46" customFormat="1" ht="39.950000000000003" customHeight="1" x14ac:dyDescent="0.25">
      <c r="A46" s="95">
        <v>40</v>
      </c>
      <c r="B46" s="81" t="s">
        <v>30</v>
      </c>
      <c r="C46" s="87" t="s">
        <v>34</v>
      </c>
      <c r="D46" s="88" t="s">
        <v>499</v>
      </c>
      <c r="E46" s="117" t="s">
        <v>502</v>
      </c>
      <c r="F46" s="84" t="s">
        <v>466</v>
      </c>
      <c r="G46" s="118">
        <v>1100000</v>
      </c>
      <c r="H46" s="94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</row>
    <row r="47" spans="1:219" s="46" customFormat="1" ht="39.950000000000003" customHeight="1" x14ac:dyDescent="0.25">
      <c r="A47" s="95">
        <v>41</v>
      </c>
      <c r="B47" s="81" t="s">
        <v>30</v>
      </c>
      <c r="C47" s="87" t="s">
        <v>33</v>
      </c>
      <c r="D47" s="88" t="s">
        <v>500</v>
      </c>
      <c r="E47" s="117" t="s">
        <v>502</v>
      </c>
      <c r="F47" s="84" t="s">
        <v>501</v>
      </c>
      <c r="G47" s="118">
        <v>1100000</v>
      </c>
      <c r="H47" s="94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</row>
    <row r="48" spans="1:219" ht="21" x14ac:dyDescent="0.25">
      <c r="A48" s="135" t="s">
        <v>27</v>
      </c>
      <c r="B48" s="136"/>
      <c r="C48" s="136"/>
      <c r="D48" s="136"/>
      <c r="E48" s="136"/>
      <c r="F48" s="137"/>
      <c r="G48" s="90">
        <f>SUM(G6:G47)</f>
        <v>39450000</v>
      </c>
      <c r="H48" s="25"/>
    </row>
    <row r="49" spans="1:7" ht="19.5" x14ac:dyDescent="0.25">
      <c r="A49" s="105" t="s">
        <v>14</v>
      </c>
      <c r="B49" s="91"/>
      <c r="C49" s="91"/>
      <c r="D49" s="91"/>
      <c r="E49" s="91"/>
      <c r="F49" s="91"/>
      <c r="G49" s="91"/>
    </row>
    <row r="499" ht="12" customHeight="1" x14ac:dyDescent="0.25"/>
  </sheetData>
  <sheetProtection selectLockedCells="1" selectUnlockedCells="1"/>
  <autoFilter ref="A4:K47" xr:uid="{00000000-0009-0000-0000-000002000000}"/>
  <mergeCells count="9">
    <mergeCell ref="A2:H2"/>
    <mergeCell ref="A5:H5"/>
    <mergeCell ref="A48:F48"/>
    <mergeCell ref="A10:A11"/>
    <mergeCell ref="B10:B11"/>
    <mergeCell ref="C10:C11"/>
    <mergeCell ref="D10:D11"/>
    <mergeCell ref="E10:E11"/>
    <mergeCell ref="H10:H11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tabColor rgb="FFFFC000"/>
  </sheetPr>
  <dimension ref="A1:J18"/>
  <sheetViews>
    <sheetView zoomScale="80" zoomScaleNormal="80" zoomScaleSheetLayoutView="85" workbookViewId="0">
      <pane ySplit="4" topLeftCell="A6" activePane="bottomLeft" state="frozen"/>
      <selection activeCell="E8" sqref="E8"/>
      <selection pane="bottomLeft" activeCell="C11" sqref="C11"/>
    </sheetView>
  </sheetViews>
  <sheetFormatPr defaultColWidth="8.5" defaultRowHeight="16.5" x14ac:dyDescent="0.25"/>
  <cols>
    <col min="1" max="1" width="6.625" style="60" customWidth="1"/>
    <col min="2" max="2" width="21.875" style="60" customWidth="1"/>
    <col min="3" max="3" width="17.5" style="60" customWidth="1"/>
    <col min="4" max="4" width="19.875" style="61" customWidth="1"/>
    <col min="5" max="5" width="37.5" style="61" customWidth="1"/>
    <col min="6" max="6" width="13.5" style="60" customWidth="1"/>
    <col min="7" max="7" width="21.5" style="60" bestFit="1" customWidth="1"/>
    <col min="8" max="8" width="11" style="61" bestFit="1" customWidth="1"/>
    <col min="9" max="9" width="22.125" style="60" customWidth="1"/>
    <col min="10" max="10" width="24.25" style="60" customWidth="1"/>
    <col min="11" max="11" width="10.75" style="63" bestFit="1" customWidth="1"/>
    <col min="12" max="16384" width="8.5" style="63"/>
  </cols>
  <sheetData>
    <row r="1" spans="1:10" ht="19.5" x14ac:dyDescent="0.25">
      <c r="H1" s="62"/>
    </row>
    <row r="2" spans="1:10" ht="52.15" customHeight="1" x14ac:dyDescent="0.25">
      <c r="A2" s="144" t="s">
        <v>86</v>
      </c>
      <c r="B2" s="144"/>
      <c r="C2" s="144"/>
      <c r="D2" s="144"/>
      <c r="E2" s="144"/>
      <c r="F2" s="144"/>
      <c r="G2" s="144"/>
      <c r="H2" s="144"/>
      <c r="I2" s="63"/>
      <c r="J2" s="63"/>
    </row>
    <row r="3" spans="1:10" ht="21" x14ac:dyDescent="0.25">
      <c r="A3" s="64"/>
      <c r="B3" s="64"/>
      <c r="C3" s="65"/>
      <c r="D3" s="66"/>
      <c r="E3" s="66"/>
      <c r="F3" s="65"/>
      <c r="G3" s="65"/>
      <c r="H3" s="67" t="s">
        <v>0</v>
      </c>
      <c r="I3" s="63"/>
      <c r="J3" s="63"/>
    </row>
    <row r="4" spans="1:10" s="70" customFormat="1" ht="78" x14ac:dyDescent="0.25">
      <c r="A4" s="68" t="s">
        <v>1</v>
      </c>
      <c r="B4" s="68" t="s">
        <v>2</v>
      </c>
      <c r="C4" s="68" t="s">
        <v>9</v>
      </c>
      <c r="D4" s="68" t="s">
        <v>3</v>
      </c>
      <c r="E4" s="68" t="s">
        <v>4</v>
      </c>
      <c r="F4" s="68" t="s">
        <v>5</v>
      </c>
      <c r="G4" s="68" t="s">
        <v>8</v>
      </c>
      <c r="H4" s="68" t="s">
        <v>6</v>
      </c>
      <c r="I4" s="69"/>
      <c r="J4" s="69"/>
    </row>
    <row r="5" spans="1:10" s="70" customFormat="1" ht="45" customHeight="1" x14ac:dyDescent="0.25">
      <c r="A5" s="145" t="s">
        <v>29</v>
      </c>
      <c r="B5" s="146"/>
      <c r="C5" s="146"/>
      <c r="D5" s="146"/>
      <c r="E5" s="146"/>
      <c r="F5" s="146"/>
      <c r="G5" s="146"/>
      <c r="H5" s="147"/>
      <c r="I5" s="69"/>
      <c r="J5" s="69"/>
    </row>
    <row r="6" spans="1:10" s="75" customFormat="1" ht="65.25" customHeight="1" x14ac:dyDescent="0.25">
      <c r="A6" s="84">
        <v>1</v>
      </c>
      <c r="B6" s="106" t="s">
        <v>88</v>
      </c>
      <c r="C6" s="111" t="s">
        <v>492</v>
      </c>
      <c r="D6" s="112" t="s">
        <v>493</v>
      </c>
      <c r="E6" s="113" t="s">
        <v>494</v>
      </c>
      <c r="F6" s="114" t="s">
        <v>495</v>
      </c>
      <c r="G6" s="115">
        <v>13724000</v>
      </c>
      <c r="H6" s="72"/>
      <c r="I6" s="73"/>
      <c r="J6" s="74"/>
    </row>
    <row r="7" spans="1:10" s="75" customFormat="1" ht="66" customHeight="1" x14ac:dyDescent="0.25">
      <c r="A7" s="84">
        <v>2</v>
      </c>
      <c r="B7" s="106" t="s">
        <v>88</v>
      </c>
      <c r="C7" s="111" t="s">
        <v>492</v>
      </c>
      <c r="D7" s="112" t="s">
        <v>493</v>
      </c>
      <c r="E7" s="113" t="s">
        <v>496</v>
      </c>
      <c r="F7" s="114" t="s">
        <v>495</v>
      </c>
      <c r="G7" s="110">
        <v>46846000</v>
      </c>
      <c r="H7" s="72"/>
      <c r="I7" s="73"/>
      <c r="J7" s="74"/>
    </row>
    <row r="8" spans="1:10" s="75" customFormat="1" ht="55.15" customHeight="1" x14ac:dyDescent="0.25">
      <c r="A8" s="84"/>
      <c r="B8" s="71"/>
      <c r="C8" s="68"/>
      <c r="D8" s="78"/>
      <c r="E8" s="76"/>
      <c r="F8" s="82"/>
      <c r="G8" s="83"/>
      <c r="H8" s="72"/>
      <c r="I8" s="73"/>
      <c r="J8" s="74"/>
    </row>
    <row r="9" spans="1:10" s="75" customFormat="1" ht="55.15" customHeight="1" x14ac:dyDescent="0.25">
      <c r="A9" s="84"/>
      <c r="B9" s="71"/>
      <c r="C9" s="68"/>
      <c r="D9" s="78"/>
      <c r="E9" s="76"/>
      <c r="F9" s="82"/>
      <c r="G9" s="83"/>
      <c r="H9" s="72"/>
      <c r="I9" s="73"/>
      <c r="J9" s="74"/>
    </row>
    <row r="10" spans="1:10" s="75" customFormat="1" ht="55.15" customHeight="1" x14ac:dyDescent="0.25">
      <c r="A10" s="84"/>
      <c r="B10" s="71"/>
      <c r="C10" s="68"/>
      <c r="D10" s="78"/>
      <c r="E10" s="76"/>
      <c r="F10" s="82"/>
      <c r="G10" s="83"/>
      <c r="H10" s="72"/>
      <c r="I10" s="73"/>
      <c r="J10" s="74"/>
    </row>
    <row r="11" spans="1:10" s="75" customFormat="1" ht="55.15" customHeight="1" x14ac:dyDescent="0.25">
      <c r="A11" s="84"/>
      <c r="B11" s="71"/>
      <c r="C11" s="68"/>
      <c r="D11" s="78"/>
      <c r="E11" s="76"/>
      <c r="F11" s="82"/>
      <c r="G11" s="83"/>
      <c r="H11" s="72"/>
      <c r="I11" s="73"/>
      <c r="J11" s="74"/>
    </row>
    <row r="12" spans="1:10" s="75" customFormat="1" ht="55.15" customHeight="1" x14ac:dyDescent="0.25">
      <c r="A12" s="84"/>
      <c r="B12" s="71"/>
      <c r="C12" s="68"/>
      <c r="D12" s="78"/>
      <c r="E12" s="76"/>
      <c r="F12" s="82"/>
      <c r="G12" s="89"/>
      <c r="H12" s="72"/>
      <c r="I12" s="73"/>
      <c r="J12" s="74"/>
    </row>
    <row r="13" spans="1:10" s="75" customFormat="1" ht="55.15" customHeight="1" x14ac:dyDescent="0.25">
      <c r="A13" s="84"/>
      <c r="B13" s="71"/>
      <c r="C13" s="68"/>
      <c r="D13" s="78"/>
      <c r="E13" s="76"/>
      <c r="F13" s="82"/>
      <c r="G13" s="83"/>
      <c r="H13" s="72"/>
      <c r="I13" s="73"/>
      <c r="J13" s="74"/>
    </row>
    <row r="14" spans="1:10" s="75" customFormat="1" ht="55.15" customHeight="1" x14ac:dyDescent="0.25">
      <c r="A14" s="84"/>
      <c r="B14" s="71"/>
      <c r="C14" s="68"/>
      <c r="D14" s="78"/>
      <c r="E14" s="76"/>
      <c r="F14" s="82"/>
      <c r="G14" s="83"/>
      <c r="H14" s="72"/>
      <c r="I14" s="73"/>
      <c r="J14" s="74"/>
    </row>
    <row r="15" spans="1:10" s="75" customFormat="1" ht="55.15" customHeight="1" x14ac:dyDescent="0.25">
      <c r="A15" s="84"/>
      <c r="B15" s="71"/>
      <c r="C15" s="68"/>
      <c r="D15" s="78"/>
      <c r="E15" s="76"/>
      <c r="F15" s="82"/>
      <c r="G15" s="83"/>
      <c r="H15" s="72"/>
      <c r="I15" s="73"/>
      <c r="J15" s="74"/>
    </row>
    <row r="16" spans="1:10" s="75" customFormat="1" ht="55.15" customHeight="1" x14ac:dyDescent="0.25">
      <c r="A16" s="84"/>
      <c r="B16" s="71"/>
      <c r="C16" s="68"/>
      <c r="D16" s="78"/>
      <c r="E16" s="76"/>
      <c r="F16" s="82"/>
      <c r="G16" s="83"/>
      <c r="H16" s="72"/>
      <c r="I16" s="73"/>
      <c r="J16" s="74"/>
    </row>
    <row r="17" spans="1:8" ht="21" x14ac:dyDescent="0.25">
      <c r="A17" s="145" t="s">
        <v>12</v>
      </c>
      <c r="B17" s="146"/>
      <c r="C17" s="146"/>
      <c r="D17" s="146"/>
      <c r="E17" s="146"/>
      <c r="F17" s="146"/>
      <c r="G17" s="90">
        <f>SUM(G6:G16)</f>
        <v>60570000</v>
      </c>
      <c r="H17" s="77"/>
    </row>
    <row r="18" spans="1:8" ht="19.5" x14ac:dyDescent="0.25">
      <c r="A18" s="148" t="s">
        <v>14</v>
      </c>
      <c r="B18" s="148"/>
      <c r="C18" s="148"/>
      <c r="D18" s="148"/>
      <c r="E18" s="148"/>
      <c r="F18" s="148"/>
      <c r="G18" s="148"/>
      <c r="H18" s="148"/>
    </row>
  </sheetData>
  <sheetProtection selectLockedCells="1" selectUnlockedCells="1"/>
  <autoFilter ref="A4:K18" xr:uid="{00000000-0009-0000-0000-000001000000}"/>
  <mergeCells count="4">
    <mergeCell ref="A2:H2"/>
    <mergeCell ref="A5:H5"/>
    <mergeCell ref="A17:F17"/>
    <mergeCell ref="A18:H18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D866-977F-404D-8720-2B848E928A18}">
  <sheetPr>
    <tabColor rgb="FFFFC000"/>
  </sheetPr>
  <dimension ref="A1:L362"/>
  <sheetViews>
    <sheetView view="pageBreakPreview" zoomScale="70" zoomScaleNormal="80" zoomScaleSheetLayoutView="70" workbookViewId="0">
      <pane ySplit="5" topLeftCell="A6" activePane="bottomLeft" state="frozen"/>
      <selection pane="bottomLeft" activeCell="B10" sqref="B10"/>
    </sheetView>
  </sheetViews>
  <sheetFormatPr defaultColWidth="8.5" defaultRowHeight="16.5" x14ac:dyDescent="0.25"/>
  <cols>
    <col min="1" max="1" width="6.625" style="60" customWidth="1"/>
    <col min="2" max="2" width="21.875" style="60" customWidth="1"/>
    <col min="3" max="3" width="17.5" style="60" customWidth="1"/>
    <col min="4" max="4" width="19.875" style="61" customWidth="1"/>
    <col min="5" max="5" width="37.5" style="61" customWidth="1"/>
    <col min="6" max="6" width="13.5" style="60" customWidth="1"/>
    <col min="7" max="7" width="21.5" style="60" bestFit="1" customWidth="1"/>
    <col min="8" max="8" width="11" style="61" bestFit="1" customWidth="1"/>
    <col min="9" max="9" width="22.125" style="60" customWidth="1"/>
    <col min="10" max="10" width="24.25" style="60" customWidth="1"/>
    <col min="11" max="11" width="24.125" style="63" customWidth="1"/>
    <col min="12" max="16384" width="8.5" style="63"/>
  </cols>
  <sheetData>
    <row r="1" spans="1:12" ht="19.5" x14ac:dyDescent="0.25">
      <c r="H1" s="62"/>
    </row>
    <row r="2" spans="1:12" ht="52.15" customHeight="1" x14ac:dyDescent="0.25">
      <c r="A2" s="144" t="s">
        <v>86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2" ht="21" x14ac:dyDescent="0.25">
      <c r="A3" s="64"/>
      <c r="B3" s="64"/>
      <c r="C3" s="65"/>
      <c r="D3" s="66"/>
      <c r="E3" s="66"/>
      <c r="F3" s="65"/>
      <c r="G3" s="65"/>
      <c r="H3" s="97"/>
      <c r="I3" s="63"/>
      <c r="J3" s="63"/>
      <c r="K3" s="97" t="s">
        <v>0</v>
      </c>
    </row>
    <row r="4" spans="1:12" s="70" customFormat="1" ht="78" customHeight="1" x14ac:dyDescent="0.25">
      <c r="A4" s="153" t="s">
        <v>1</v>
      </c>
      <c r="B4" s="153" t="s">
        <v>2</v>
      </c>
      <c r="C4" s="153" t="s">
        <v>9</v>
      </c>
      <c r="D4" s="153" t="s">
        <v>3</v>
      </c>
      <c r="E4" s="153" t="s">
        <v>4</v>
      </c>
      <c r="F4" s="153" t="s">
        <v>5</v>
      </c>
      <c r="G4" s="153" t="s">
        <v>8</v>
      </c>
      <c r="H4" s="153" t="s">
        <v>6</v>
      </c>
      <c r="I4" s="153" t="s">
        <v>93</v>
      </c>
      <c r="J4" s="153"/>
      <c r="K4" s="153"/>
    </row>
    <row r="5" spans="1:12" s="70" customFormat="1" ht="39" customHeight="1" x14ac:dyDescent="0.25">
      <c r="A5" s="153"/>
      <c r="B5" s="153"/>
      <c r="C5" s="153"/>
      <c r="D5" s="153"/>
      <c r="E5" s="153"/>
      <c r="F5" s="153"/>
      <c r="G5" s="153"/>
      <c r="H5" s="153"/>
      <c r="I5" s="68" t="s">
        <v>90</v>
      </c>
      <c r="J5" s="68" t="s">
        <v>91</v>
      </c>
      <c r="K5" s="68" t="s">
        <v>92</v>
      </c>
    </row>
    <row r="6" spans="1:12" s="70" customFormat="1" ht="45" customHeight="1" x14ac:dyDescent="0.25">
      <c r="A6" s="150" t="s">
        <v>87</v>
      </c>
      <c r="B6" s="151"/>
      <c r="C6" s="151"/>
      <c r="D6" s="151"/>
      <c r="E6" s="151"/>
      <c r="F6" s="151"/>
      <c r="G6" s="151"/>
      <c r="H6" s="151"/>
      <c r="I6" s="151"/>
      <c r="J6" s="151"/>
      <c r="K6" s="152"/>
    </row>
    <row r="7" spans="1:12" s="75" customFormat="1" ht="55.15" customHeight="1" x14ac:dyDescent="0.25">
      <c r="A7" s="84">
        <v>1</v>
      </c>
      <c r="B7" s="96" t="s">
        <v>88</v>
      </c>
      <c r="C7" s="68" t="s">
        <v>35</v>
      </c>
      <c r="D7" s="78" t="s">
        <v>97</v>
      </c>
      <c r="E7" s="76" t="s">
        <v>454</v>
      </c>
      <c r="F7" s="85" t="s">
        <v>456</v>
      </c>
      <c r="G7" s="83">
        <v>80000</v>
      </c>
      <c r="H7" s="72"/>
      <c r="I7" s="83">
        <v>80000</v>
      </c>
      <c r="J7" s="83">
        <v>0</v>
      </c>
      <c r="K7" s="83">
        <v>0</v>
      </c>
      <c r="L7" s="98"/>
    </row>
    <row r="8" spans="1:12" s="75" customFormat="1" ht="55.15" customHeight="1" x14ac:dyDescent="0.25">
      <c r="A8" s="84">
        <v>2</v>
      </c>
      <c r="B8" s="96" t="s">
        <v>88</v>
      </c>
      <c r="C8" s="68" t="s">
        <v>35</v>
      </c>
      <c r="D8" s="78" t="s">
        <v>99</v>
      </c>
      <c r="E8" s="76" t="s">
        <v>454</v>
      </c>
      <c r="F8" s="85" t="s">
        <v>456</v>
      </c>
      <c r="G8" s="83">
        <v>10000</v>
      </c>
      <c r="H8" s="72"/>
      <c r="I8" s="83">
        <v>10000</v>
      </c>
      <c r="J8" s="83">
        <v>0</v>
      </c>
      <c r="K8" s="83">
        <v>0</v>
      </c>
      <c r="L8" s="98"/>
    </row>
    <row r="9" spans="1:12" s="75" customFormat="1" ht="55.15" customHeight="1" x14ac:dyDescent="0.25">
      <c r="A9" s="84">
        <v>3</v>
      </c>
      <c r="B9" s="96" t="s">
        <v>88</v>
      </c>
      <c r="C9" s="68" t="s">
        <v>35</v>
      </c>
      <c r="D9" s="78" t="s">
        <v>100</v>
      </c>
      <c r="E9" s="76" t="s">
        <v>454</v>
      </c>
      <c r="F9" s="85" t="s">
        <v>456</v>
      </c>
      <c r="G9" s="83">
        <v>10000</v>
      </c>
      <c r="H9" s="72"/>
      <c r="I9" s="83">
        <v>10000</v>
      </c>
      <c r="J9" s="83">
        <v>0</v>
      </c>
      <c r="K9" s="83">
        <v>0</v>
      </c>
      <c r="L9" s="98"/>
    </row>
    <row r="10" spans="1:12" s="75" customFormat="1" ht="55.15" customHeight="1" x14ac:dyDescent="0.25">
      <c r="A10" s="84">
        <v>4</v>
      </c>
      <c r="B10" s="96" t="s">
        <v>88</v>
      </c>
      <c r="C10" s="68" t="s">
        <v>35</v>
      </c>
      <c r="D10" s="78" t="s">
        <v>103</v>
      </c>
      <c r="E10" s="76" t="s">
        <v>454</v>
      </c>
      <c r="F10" s="85" t="s">
        <v>456</v>
      </c>
      <c r="G10" s="83">
        <v>40000</v>
      </c>
      <c r="H10" s="72"/>
      <c r="I10" s="83">
        <v>40000</v>
      </c>
      <c r="J10" s="83">
        <v>0</v>
      </c>
      <c r="K10" s="83">
        <v>0</v>
      </c>
      <c r="L10" s="98"/>
    </row>
    <row r="11" spans="1:12" s="75" customFormat="1" ht="55.15" customHeight="1" x14ac:dyDescent="0.25">
      <c r="A11" s="84">
        <v>5</v>
      </c>
      <c r="B11" s="96" t="s">
        <v>88</v>
      </c>
      <c r="C11" s="68" t="s">
        <v>35</v>
      </c>
      <c r="D11" s="78" t="s">
        <v>106</v>
      </c>
      <c r="E11" s="76" t="s">
        <v>454</v>
      </c>
      <c r="F11" s="85" t="s">
        <v>456</v>
      </c>
      <c r="G11" s="83">
        <v>10000</v>
      </c>
      <c r="H11" s="72"/>
      <c r="I11" s="83">
        <v>10000</v>
      </c>
      <c r="J11" s="83">
        <v>0</v>
      </c>
      <c r="K11" s="83">
        <v>0</v>
      </c>
      <c r="L11" s="98"/>
    </row>
    <row r="12" spans="1:12" s="75" customFormat="1" ht="55.15" customHeight="1" x14ac:dyDescent="0.25">
      <c r="A12" s="84">
        <v>6</v>
      </c>
      <c r="B12" s="96" t="s">
        <v>88</v>
      </c>
      <c r="C12" s="68" t="s">
        <v>35</v>
      </c>
      <c r="D12" s="78" t="s">
        <v>108</v>
      </c>
      <c r="E12" s="76" t="s">
        <v>454</v>
      </c>
      <c r="F12" s="85" t="s">
        <v>456</v>
      </c>
      <c r="G12" s="83">
        <v>10000</v>
      </c>
      <c r="H12" s="72"/>
      <c r="I12" s="83">
        <v>10000</v>
      </c>
      <c r="J12" s="83">
        <v>0</v>
      </c>
      <c r="K12" s="83">
        <v>0</v>
      </c>
      <c r="L12" s="98"/>
    </row>
    <row r="13" spans="1:12" s="75" customFormat="1" ht="55.15" customHeight="1" x14ac:dyDescent="0.25">
      <c r="A13" s="84">
        <v>7</v>
      </c>
      <c r="B13" s="96" t="s">
        <v>88</v>
      </c>
      <c r="C13" s="68" t="s">
        <v>35</v>
      </c>
      <c r="D13" s="78" t="s">
        <v>110</v>
      </c>
      <c r="E13" s="76" t="s">
        <v>454</v>
      </c>
      <c r="F13" s="85" t="s">
        <v>456</v>
      </c>
      <c r="G13" s="89">
        <v>10000</v>
      </c>
      <c r="H13" s="72"/>
      <c r="I13" s="83">
        <v>10000</v>
      </c>
      <c r="J13" s="83">
        <v>0</v>
      </c>
      <c r="K13" s="83">
        <v>0</v>
      </c>
      <c r="L13" s="98"/>
    </row>
    <row r="14" spans="1:12" s="75" customFormat="1" ht="55.15" customHeight="1" x14ac:dyDescent="0.25">
      <c r="A14" s="84">
        <v>8</v>
      </c>
      <c r="B14" s="96" t="s">
        <v>88</v>
      </c>
      <c r="C14" s="68" t="s">
        <v>35</v>
      </c>
      <c r="D14" s="78" t="s">
        <v>111</v>
      </c>
      <c r="E14" s="76" t="s">
        <v>454</v>
      </c>
      <c r="F14" s="85" t="s">
        <v>456</v>
      </c>
      <c r="G14" s="83">
        <v>39200</v>
      </c>
      <c r="H14" s="72"/>
      <c r="I14" s="83">
        <v>39200</v>
      </c>
      <c r="J14" s="83">
        <v>0</v>
      </c>
      <c r="K14" s="83">
        <v>0</v>
      </c>
      <c r="L14" s="98"/>
    </row>
    <row r="15" spans="1:12" s="75" customFormat="1" ht="55.15" customHeight="1" x14ac:dyDescent="0.25">
      <c r="A15" s="84">
        <v>9</v>
      </c>
      <c r="B15" s="96" t="s">
        <v>88</v>
      </c>
      <c r="C15" s="68" t="s">
        <v>35</v>
      </c>
      <c r="D15" s="78" t="s">
        <v>112</v>
      </c>
      <c r="E15" s="76" t="s">
        <v>454</v>
      </c>
      <c r="F15" s="85" t="s">
        <v>456</v>
      </c>
      <c r="G15" s="83">
        <v>19600</v>
      </c>
      <c r="H15" s="72"/>
      <c r="I15" s="83">
        <v>19600</v>
      </c>
      <c r="J15" s="83">
        <v>0</v>
      </c>
      <c r="K15" s="83">
        <v>0</v>
      </c>
      <c r="L15" s="98"/>
    </row>
    <row r="16" spans="1:12" s="75" customFormat="1" ht="55.15" customHeight="1" x14ac:dyDescent="0.25">
      <c r="A16" s="84">
        <v>10</v>
      </c>
      <c r="B16" s="96" t="s">
        <v>88</v>
      </c>
      <c r="C16" s="68" t="s">
        <v>35</v>
      </c>
      <c r="D16" s="78" t="s">
        <v>113</v>
      </c>
      <c r="E16" s="76" t="s">
        <v>454</v>
      </c>
      <c r="F16" s="85" t="s">
        <v>456</v>
      </c>
      <c r="G16" s="83">
        <v>78400</v>
      </c>
      <c r="H16" s="72"/>
      <c r="I16" s="83">
        <v>29400</v>
      </c>
      <c r="J16" s="83">
        <v>49000</v>
      </c>
      <c r="K16" s="83">
        <v>0</v>
      </c>
      <c r="L16" s="98"/>
    </row>
    <row r="17" spans="1:12" s="75" customFormat="1" ht="55.15" customHeight="1" x14ac:dyDescent="0.25">
      <c r="A17" s="84">
        <v>11</v>
      </c>
      <c r="B17" s="96" t="s">
        <v>88</v>
      </c>
      <c r="C17" s="68" t="s">
        <v>35</v>
      </c>
      <c r="D17" s="78" t="s">
        <v>114</v>
      </c>
      <c r="E17" s="76" t="s">
        <v>454</v>
      </c>
      <c r="F17" s="85" t="s">
        <v>456</v>
      </c>
      <c r="G17" s="83">
        <v>98000</v>
      </c>
      <c r="H17" s="72"/>
      <c r="I17" s="83">
        <v>68600</v>
      </c>
      <c r="J17" s="83">
        <v>29400</v>
      </c>
      <c r="K17" s="83">
        <v>0</v>
      </c>
      <c r="L17" s="98"/>
    </row>
    <row r="18" spans="1:12" s="75" customFormat="1" ht="55.15" customHeight="1" x14ac:dyDescent="0.25">
      <c r="A18" s="84">
        <v>12</v>
      </c>
      <c r="B18" s="96" t="s">
        <v>88</v>
      </c>
      <c r="C18" s="68" t="s">
        <v>34</v>
      </c>
      <c r="D18" s="78" t="s">
        <v>102</v>
      </c>
      <c r="E18" s="76" t="s">
        <v>454</v>
      </c>
      <c r="F18" s="85" t="s">
        <v>456</v>
      </c>
      <c r="G18" s="83">
        <v>100000</v>
      </c>
      <c r="H18" s="72"/>
      <c r="I18" s="83">
        <v>95000</v>
      </c>
      <c r="J18" s="83">
        <v>5000</v>
      </c>
      <c r="K18" s="83">
        <v>0</v>
      </c>
      <c r="L18" s="98"/>
    </row>
    <row r="19" spans="1:12" s="75" customFormat="1" ht="55.15" customHeight="1" x14ac:dyDescent="0.25">
      <c r="A19" s="84">
        <v>13</v>
      </c>
      <c r="B19" s="96" t="s">
        <v>88</v>
      </c>
      <c r="C19" s="68" t="s">
        <v>37</v>
      </c>
      <c r="D19" s="78" t="s">
        <v>101</v>
      </c>
      <c r="E19" s="76" t="s">
        <v>454</v>
      </c>
      <c r="F19" s="85" t="s">
        <v>456</v>
      </c>
      <c r="G19" s="83">
        <v>10000</v>
      </c>
      <c r="H19" s="72"/>
      <c r="I19" s="83">
        <v>10000</v>
      </c>
      <c r="J19" s="83">
        <v>0</v>
      </c>
      <c r="K19" s="83">
        <v>0</v>
      </c>
      <c r="L19" s="98"/>
    </row>
    <row r="20" spans="1:12" s="75" customFormat="1" ht="55.15" customHeight="1" x14ac:dyDescent="0.25">
      <c r="A20" s="84">
        <v>14</v>
      </c>
      <c r="B20" s="96" t="s">
        <v>88</v>
      </c>
      <c r="C20" s="68" t="s">
        <v>31</v>
      </c>
      <c r="D20" s="78" t="s">
        <v>107</v>
      </c>
      <c r="E20" s="76" t="s">
        <v>454</v>
      </c>
      <c r="F20" s="85" t="s">
        <v>456</v>
      </c>
      <c r="G20" s="83">
        <v>30000</v>
      </c>
      <c r="H20" s="72"/>
      <c r="I20" s="83">
        <v>20000</v>
      </c>
      <c r="J20" s="83">
        <v>10000</v>
      </c>
      <c r="K20" s="83">
        <v>0</v>
      </c>
      <c r="L20" s="98"/>
    </row>
    <row r="21" spans="1:12" s="75" customFormat="1" ht="55.15" customHeight="1" x14ac:dyDescent="0.25">
      <c r="A21" s="84">
        <v>15</v>
      </c>
      <c r="B21" s="96" t="s">
        <v>88</v>
      </c>
      <c r="C21" s="68" t="s">
        <v>42</v>
      </c>
      <c r="D21" s="78" t="s">
        <v>96</v>
      </c>
      <c r="E21" s="76" t="s">
        <v>454</v>
      </c>
      <c r="F21" s="85" t="s">
        <v>456</v>
      </c>
      <c r="G21" s="83">
        <v>10000</v>
      </c>
      <c r="H21" s="72"/>
      <c r="I21" s="83">
        <v>10000</v>
      </c>
      <c r="J21" s="83">
        <v>0</v>
      </c>
      <c r="K21" s="83">
        <v>0</v>
      </c>
      <c r="L21" s="98"/>
    </row>
    <row r="22" spans="1:12" s="75" customFormat="1" ht="55.15" customHeight="1" x14ac:dyDescent="0.25">
      <c r="A22" s="84">
        <v>16</v>
      </c>
      <c r="B22" s="96" t="s">
        <v>88</v>
      </c>
      <c r="C22" s="68" t="s">
        <v>33</v>
      </c>
      <c r="D22" s="78" t="s">
        <v>98</v>
      </c>
      <c r="E22" s="76" t="s">
        <v>454</v>
      </c>
      <c r="F22" s="85" t="s">
        <v>456</v>
      </c>
      <c r="G22" s="83">
        <v>5000</v>
      </c>
      <c r="H22" s="72"/>
      <c r="I22" s="83">
        <v>5000</v>
      </c>
      <c r="J22" s="83">
        <v>0</v>
      </c>
      <c r="K22" s="83">
        <v>0</v>
      </c>
      <c r="L22" s="98"/>
    </row>
    <row r="23" spans="1:12" s="75" customFormat="1" ht="55.15" customHeight="1" x14ac:dyDescent="0.25">
      <c r="A23" s="84">
        <v>17</v>
      </c>
      <c r="B23" s="96" t="s">
        <v>88</v>
      </c>
      <c r="C23" s="68" t="s">
        <v>33</v>
      </c>
      <c r="D23" s="78" t="s">
        <v>109</v>
      </c>
      <c r="E23" s="76" t="s">
        <v>454</v>
      </c>
      <c r="F23" s="85" t="s">
        <v>456</v>
      </c>
      <c r="G23" s="83">
        <v>10000</v>
      </c>
      <c r="H23" s="72"/>
      <c r="I23" s="83">
        <v>10000</v>
      </c>
      <c r="J23" s="83">
        <v>0</v>
      </c>
      <c r="K23" s="83">
        <v>0</v>
      </c>
      <c r="L23" s="98"/>
    </row>
    <row r="24" spans="1:12" s="75" customFormat="1" ht="55.15" customHeight="1" x14ac:dyDescent="0.25">
      <c r="A24" s="84">
        <v>18</v>
      </c>
      <c r="B24" s="96" t="s">
        <v>88</v>
      </c>
      <c r="C24" s="68" t="s">
        <v>38</v>
      </c>
      <c r="D24" s="78" t="s">
        <v>95</v>
      </c>
      <c r="E24" s="76" t="s">
        <v>454</v>
      </c>
      <c r="F24" s="85" t="s">
        <v>456</v>
      </c>
      <c r="G24" s="83">
        <v>10000</v>
      </c>
      <c r="H24" s="72"/>
      <c r="I24" s="83">
        <v>10000</v>
      </c>
      <c r="J24" s="83">
        <v>0</v>
      </c>
      <c r="K24" s="83">
        <v>0</v>
      </c>
      <c r="L24" s="98"/>
    </row>
    <row r="25" spans="1:12" s="75" customFormat="1" ht="55.15" customHeight="1" x14ac:dyDescent="0.25">
      <c r="A25" s="84">
        <v>19</v>
      </c>
      <c r="B25" s="96" t="s">
        <v>88</v>
      </c>
      <c r="C25" s="68" t="s">
        <v>447</v>
      </c>
      <c r="D25" s="78" t="s">
        <v>94</v>
      </c>
      <c r="E25" s="76" t="s">
        <v>454</v>
      </c>
      <c r="F25" s="85" t="s">
        <v>456</v>
      </c>
      <c r="G25" s="83">
        <v>50000</v>
      </c>
      <c r="H25" s="72"/>
      <c r="I25" s="83">
        <v>0</v>
      </c>
      <c r="J25" s="83">
        <v>50000</v>
      </c>
      <c r="K25" s="83">
        <v>0</v>
      </c>
      <c r="L25" s="98"/>
    </row>
    <row r="26" spans="1:12" s="75" customFormat="1" ht="55.15" customHeight="1" x14ac:dyDescent="0.25">
      <c r="A26" s="84">
        <v>20</v>
      </c>
      <c r="B26" s="96" t="s">
        <v>88</v>
      </c>
      <c r="C26" s="68" t="s">
        <v>447</v>
      </c>
      <c r="D26" s="78" t="s">
        <v>105</v>
      </c>
      <c r="E26" s="76" t="s">
        <v>454</v>
      </c>
      <c r="F26" s="85" t="s">
        <v>456</v>
      </c>
      <c r="G26" s="83">
        <v>40000</v>
      </c>
      <c r="H26" s="72"/>
      <c r="I26" s="83">
        <v>0</v>
      </c>
      <c r="J26" s="83">
        <v>40000</v>
      </c>
      <c r="K26" s="83">
        <v>0</v>
      </c>
      <c r="L26" s="98"/>
    </row>
    <row r="27" spans="1:12" s="75" customFormat="1" ht="55.15" customHeight="1" x14ac:dyDescent="0.25">
      <c r="A27" s="84">
        <v>21</v>
      </c>
      <c r="B27" s="96" t="s">
        <v>88</v>
      </c>
      <c r="C27" s="68" t="s">
        <v>447</v>
      </c>
      <c r="D27" s="78" t="s">
        <v>115</v>
      </c>
      <c r="E27" s="76" t="s">
        <v>454</v>
      </c>
      <c r="F27" s="85" t="s">
        <v>456</v>
      </c>
      <c r="G27" s="83">
        <v>30000</v>
      </c>
      <c r="H27" s="72"/>
      <c r="I27" s="83">
        <v>0</v>
      </c>
      <c r="J27" s="83">
        <v>10000</v>
      </c>
      <c r="K27" s="83">
        <v>20000</v>
      </c>
      <c r="L27" s="98"/>
    </row>
    <row r="28" spans="1:12" s="75" customFormat="1" ht="55.15" customHeight="1" x14ac:dyDescent="0.25">
      <c r="A28" s="84">
        <v>22</v>
      </c>
      <c r="B28" s="96" t="s">
        <v>88</v>
      </c>
      <c r="C28" s="68" t="s">
        <v>448</v>
      </c>
      <c r="D28" s="78" t="s">
        <v>104</v>
      </c>
      <c r="E28" s="76" t="s">
        <v>454</v>
      </c>
      <c r="F28" s="85" t="s">
        <v>456</v>
      </c>
      <c r="G28" s="83">
        <v>10000</v>
      </c>
      <c r="H28" s="72"/>
      <c r="I28" s="83">
        <v>10000</v>
      </c>
      <c r="J28" s="83">
        <v>0</v>
      </c>
      <c r="K28" s="83">
        <v>0</v>
      </c>
      <c r="L28" s="98"/>
    </row>
    <row r="29" spans="1:12" s="75" customFormat="1" ht="55.15" customHeight="1" x14ac:dyDescent="0.25">
      <c r="A29" s="84">
        <v>23</v>
      </c>
      <c r="B29" s="96" t="s">
        <v>88</v>
      </c>
      <c r="C29" s="68" t="s">
        <v>35</v>
      </c>
      <c r="D29" s="78" t="s">
        <v>118</v>
      </c>
      <c r="E29" s="76" t="s">
        <v>454</v>
      </c>
      <c r="F29" s="85" t="s">
        <v>457</v>
      </c>
      <c r="G29" s="83">
        <v>100000</v>
      </c>
      <c r="H29" s="72"/>
      <c r="I29" s="83">
        <v>0</v>
      </c>
      <c r="J29" s="83">
        <v>100000</v>
      </c>
      <c r="K29" s="83">
        <v>0</v>
      </c>
      <c r="L29" s="98"/>
    </row>
    <row r="30" spans="1:12" s="75" customFormat="1" ht="55.15" customHeight="1" x14ac:dyDescent="0.25">
      <c r="A30" s="84">
        <v>24</v>
      </c>
      <c r="B30" s="96" t="s">
        <v>88</v>
      </c>
      <c r="C30" s="68" t="s">
        <v>35</v>
      </c>
      <c r="D30" s="78" t="s">
        <v>119</v>
      </c>
      <c r="E30" s="76" t="s">
        <v>454</v>
      </c>
      <c r="F30" s="85" t="s">
        <v>457</v>
      </c>
      <c r="G30" s="83">
        <v>10000</v>
      </c>
      <c r="H30" s="72"/>
      <c r="I30" s="83">
        <v>10000</v>
      </c>
      <c r="J30" s="83">
        <v>0</v>
      </c>
      <c r="K30" s="83">
        <v>0</v>
      </c>
      <c r="L30" s="98"/>
    </row>
    <row r="31" spans="1:12" s="75" customFormat="1" ht="55.15" customHeight="1" x14ac:dyDescent="0.25">
      <c r="A31" s="84">
        <v>25</v>
      </c>
      <c r="B31" s="96" t="s">
        <v>88</v>
      </c>
      <c r="C31" s="68" t="s">
        <v>37</v>
      </c>
      <c r="D31" s="78" t="s">
        <v>116</v>
      </c>
      <c r="E31" s="76" t="s">
        <v>454</v>
      </c>
      <c r="F31" s="85" t="s">
        <v>457</v>
      </c>
      <c r="G31" s="83">
        <v>9800</v>
      </c>
      <c r="H31" s="72"/>
      <c r="I31" s="83">
        <v>9800</v>
      </c>
      <c r="J31" s="83">
        <v>0</v>
      </c>
      <c r="K31" s="83">
        <v>0</v>
      </c>
      <c r="L31" s="98"/>
    </row>
    <row r="32" spans="1:12" s="75" customFormat="1" ht="55.15" customHeight="1" x14ac:dyDescent="0.25">
      <c r="A32" s="84">
        <v>26</v>
      </c>
      <c r="B32" s="96" t="s">
        <v>88</v>
      </c>
      <c r="C32" s="68" t="s">
        <v>37</v>
      </c>
      <c r="D32" s="78" t="s">
        <v>117</v>
      </c>
      <c r="E32" s="76" t="s">
        <v>454</v>
      </c>
      <c r="F32" s="85" t="s">
        <v>457</v>
      </c>
      <c r="G32" s="83">
        <v>10000</v>
      </c>
      <c r="H32" s="72"/>
      <c r="I32" s="83">
        <v>10000</v>
      </c>
      <c r="J32" s="83">
        <v>0</v>
      </c>
      <c r="K32" s="83">
        <v>0</v>
      </c>
      <c r="L32" s="98"/>
    </row>
    <row r="33" spans="1:12" s="75" customFormat="1" ht="55.15" customHeight="1" x14ac:dyDescent="0.25">
      <c r="A33" s="84">
        <v>27</v>
      </c>
      <c r="B33" s="96" t="s">
        <v>88</v>
      </c>
      <c r="C33" s="68" t="s">
        <v>35</v>
      </c>
      <c r="D33" s="78" t="s">
        <v>120</v>
      </c>
      <c r="E33" s="76" t="s">
        <v>454</v>
      </c>
      <c r="F33" s="85" t="s">
        <v>458</v>
      </c>
      <c r="G33" s="83">
        <v>100000</v>
      </c>
      <c r="H33" s="72"/>
      <c r="I33" s="83">
        <v>100000</v>
      </c>
      <c r="J33" s="83">
        <v>0</v>
      </c>
      <c r="K33" s="83">
        <v>0</v>
      </c>
      <c r="L33" s="98"/>
    </row>
    <row r="34" spans="1:12" s="75" customFormat="1" ht="55.15" customHeight="1" x14ac:dyDescent="0.25">
      <c r="A34" s="84">
        <v>28</v>
      </c>
      <c r="B34" s="96" t="s">
        <v>88</v>
      </c>
      <c r="C34" s="68" t="s">
        <v>447</v>
      </c>
      <c r="D34" s="78" t="s">
        <v>121</v>
      </c>
      <c r="E34" s="76" t="s">
        <v>454</v>
      </c>
      <c r="F34" s="85" t="s">
        <v>458</v>
      </c>
      <c r="G34" s="83">
        <v>30000</v>
      </c>
      <c r="H34" s="72"/>
      <c r="I34" s="83">
        <v>0</v>
      </c>
      <c r="J34" s="83">
        <v>20000</v>
      </c>
      <c r="K34" s="83">
        <v>10000</v>
      </c>
      <c r="L34" s="98"/>
    </row>
    <row r="35" spans="1:12" s="75" customFormat="1" ht="55.15" customHeight="1" x14ac:dyDescent="0.25">
      <c r="A35" s="84">
        <v>29</v>
      </c>
      <c r="B35" s="96" t="s">
        <v>88</v>
      </c>
      <c r="C35" s="68" t="s">
        <v>34</v>
      </c>
      <c r="D35" s="78" t="s">
        <v>128</v>
      </c>
      <c r="E35" s="76" t="s">
        <v>454</v>
      </c>
      <c r="F35" s="85" t="s">
        <v>459</v>
      </c>
      <c r="G35" s="83">
        <v>10000</v>
      </c>
      <c r="H35" s="72"/>
      <c r="I35" s="83">
        <v>10000</v>
      </c>
      <c r="J35" s="83">
        <v>0</v>
      </c>
      <c r="K35" s="83">
        <v>0</v>
      </c>
      <c r="L35" s="98"/>
    </row>
    <row r="36" spans="1:12" s="75" customFormat="1" ht="55.15" customHeight="1" x14ac:dyDescent="0.25">
      <c r="A36" s="84">
        <v>30</v>
      </c>
      <c r="B36" s="96" t="s">
        <v>88</v>
      </c>
      <c r="C36" s="68" t="s">
        <v>42</v>
      </c>
      <c r="D36" s="78" t="s">
        <v>127</v>
      </c>
      <c r="E36" s="76" t="s">
        <v>454</v>
      </c>
      <c r="F36" s="85" t="s">
        <v>459</v>
      </c>
      <c r="G36" s="83">
        <v>90000</v>
      </c>
      <c r="H36" s="72"/>
      <c r="I36" s="83">
        <v>0</v>
      </c>
      <c r="J36" s="83">
        <v>90000</v>
      </c>
      <c r="K36" s="83">
        <v>0</v>
      </c>
      <c r="L36" s="98"/>
    </row>
    <row r="37" spans="1:12" s="75" customFormat="1" ht="55.15" customHeight="1" x14ac:dyDescent="0.25">
      <c r="A37" s="84">
        <v>31</v>
      </c>
      <c r="B37" s="96" t="s">
        <v>88</v>
      </c>
      <c r="C37" s="68" t="s">
        <v>33</v>
      </c>
      <c r="D37" s="78" t="s">
        <v>122</v>
      </c>
      <c r="E37" s="76" t="s">
        <v>454</v>
      </c>
      <c r="F37" s="85" t="s">
        <v>459</v>
      </c>
      <c r="G37" s="83">
        <v>10000</v>
      </c>
      <c r="H37" s="72"/>
      <c r="I37" s="83">
        <v>10000</v>
      </c>
      <c r="J37" s="83">
        <v>0</v>
      </c>
      <c r="K37" s="83">
        <v>0</v>
      </c>
      <c r="L37" s="98"/>
    </row>
    <row r="38" spans="1:12" s="75" customFormat="1" ht="55.15" customHeight="1" x14ac:dyDescent="0.25">
      <c r="A38" s="84">
        <v>32</v>
      </c>
      <c r="B38" s="96" t="s">
        <v>88</v>
      </c>
      <c r="C38" s="68" t="s">
        <v>33</v>
      </c>
      <c r="D38" s="78" t="s">
        <v>123</v>
      </c>
      <c r="E38" s="76" t="s">
        <v>454</v>
      </c>
      <c r="F38" s="85" t="s">
        <v>459</v>
      </c>
      <c r="G38" s="83">
        <v>15000</v>
      </c>
      <c r="H38" s="72"/>
      <c r="I38" s="83">
        <v>15000</v>
      </c>
      <c r="J38" s="83">
        <v>0</v>
      </c>
      <c r="K38" s="83">
        <v>0</v>
      </c>
      <c r="L38" s="98"/>
    </row>
    <row r="39" spans="1:12" s="75" customFormat="1" ht="55.15" customHeight="1" x14ac:dyDescent="0.25">
      <c r="A39" s="84">
        <v>33</v>
      </c>
      <c r="B39" s="96" t="s">
        <v>88</v>
      </c>
      <c r="C39" s="68" t="s">
        <v>38</v>
      </c>
      <c r="D39" s="78" t="s">
        <v>125</v>
      </c>
      <c r="E39" s="76" t="s">
        <v>454</v>
      </c>
      <c r="F39" s="85" t="s">
        <v>459</v>
      </c>
      <c r="G39" s="83">
        <v>10000</v>
      </c>
      <c r="H39" s="72"/>
      <c r="I39" s="83">
        <v>10000</v>
      </c>
      <c r="J39" s="83">
        <v>0</v>
      </c>
      <c r="K39" s="83">
        <v>0</v>
      </c>
      <c r="L39" s="98"/>
    </row>
    <row r="40" spans="1:12" s="75" customFormat="1" ht="55.15" customHeight="1" x14ac:dyDescent="0.25">
      <c r="A40" s="84">
        <v>34</v>
      </c>
      <c r="B40" s="96" t="s">
        <v>88</v>
      </c>
      <c r="C40" s="68" t="s">
        <v>447</v>
      </c>
      <c r="D40" s="78" t="s">
        <v>126</v>
      </c>
      <c r="E40" s="76" t="s">
        <v>454</v>
      </c>
      <c r="F40" s="85" t="s">
        <v>459</v>
      </c>
      <c r="G40" s="83">
        <v>10000</v>
      </c>
      <c r="H40" s="72"/>
      <c r="I40" s="83">
        <v>10000</v>
      </c>
      <c r="J40" s="83">
        <v>0</v>
      </c>
      <c r="K40" s="83">
        <v>0</v>
      </c>
      <c r="L40" s="98"/>
    </row>
    <row r="41" spans="1:12" s="75" customFormat="1" ht="55.15" customHeight="1" x14ac:dyDescent="0.25">
      <c r="A41" s="84">
        <v>35</v>
      </c>
      <c r="B41" s="96" t="s">
        <v>88</v>
      </c>
      <c r="C41" s="68" t="s">
        <v>449</v>
      </c>
      <c r="D41" s="78" t="s">
        <v>124</v>
      </c>
      <c r="E41" s="76" t="s">
        <v>454</v>
      </c>
      <c r="F41" s="85" t="s">
        <v>459</v>
      </c>
      <c r="G41" s="83">
        <v>10000</v>
      </c>
      <c r="H41" s="72"/>
      <c r="I41" s="83">
        <v>10000</v>
      </c>
      <c r="J41" s="83">
        <v>0</v>
      </c>
      <c r="K41" s="83">
        <v>0</v>
      </c>
      <c r="L41" s="98"/>
    </row>
    <row r="42" spans="1:12" s="75" customFormat="1" ht="55.15" customHeight="1" x14ac:dyDescent="0.25">
      <c r="A42" s="84">
        <v>36</v>
      </c>
      <c r="B42" s="96" t="s">
        <v>88</v>
      </c>
      <c r="C42" s="68" t="s">
        <v>33</v>
      </c>
      <c r="D42" s="78" t="s">
        <v>129</v>
      </c>
      <c r="E42" s="76" t="s">
        <v>454</v>
      </c>
      <c r="F42" s="85" t="s">
        <v>460</v>
      </c>
      <c r="G42" s="83">
        <v>5000</v>
      </c>
      <c r="H42" s="72"/>
      <c r="I42" s="83">
        <v>0</v>
      </c>
      <c r="J42" s="83">
        <v>5000</v>
      </c>
      <c r="K42" s="83">
        <v>0</v>
      </c>
      <c r="L42" s="98"/>
    </row>
    <row r="43" spans="1:12" s="75" customFormat="1" ht="55.15" customHeight="1" x14ac:dyDescent="0.25">
      <c r="A43" s="84">
        <v>37</v>
      </c>
      <c r="B43" s="96" t="s">
        <v>88</v>
      </c>
      <c r="C43" s="68" t="s">
        <v>35</v>
      </c>
      <c r="D43" s="78" t="s">
        <v>130</v>
      </c>
      <c r="E43" s="76" t="s">
        <v>454</v>
      </c>
      <c r="F43" s="85" t="s">
        <v>461</v>
      </c>
      <c r="G43" s="83">
        <v>10000</v>
      </c>
      <c r="H43" s="72"/>
      <c r="I43" s="83">
        <v>10000</v>
      </c>
      <c r="J43" s="83">
        <v>0</v>
      </c>
      <c r="K43" s="83">
        <v>0</v>
      </c>
      <c r="L43" s="98"/>
    </row>
    <row r="44" spans="1:12" s="75" customFormat="1" ht="55.15" customHeight="1" x14ac:dyDescent="0.25">
      <c r="A44" s="84">
        <v>38</v>
      </c>
      <c r="B44" s="96" t="s">
        <v>88</v>
      </c>
      <c r="C44" s="68" t="s">
        <v>447</v>
      </c>
      <c r="D44" s="78" t="s">
        <v>131</v>
      </c>
      <c r="E44" s="76" t="s">
        <v>454</v>
      </c>
      <c r="F44" s="85" t="s">
        <v>462</v>
      </c>
      <c r="G44" s="83">
        <v>9800</v>
      </c>
      <c r="H44" s="72"/>
      <c r="I44" s="83">
        <v>9800</v>
      </c>
      <c r="J44" s="83">
        <v>0</v>
      </c>
      <c r="K44" s="83">
        <v>0</v>
      </c>
      <c r="L44" s="98"/>
    </row>
    <row r="45" spans="1:12" s="75" customFormat="1" ht="55.15" customHeight="1" x14ac:dyDescent="0.25">
      <c r="A45" s="84">
        <v>39</v>
      </c>
      <c r="B45" s="96" t="s">
        <v>88</v>
      </c>
      <c r="C45" s="68" t="s">
        <v>35</v>
      </c>
      <c r="D45" s="78" t="s">
        <v>132</v>
      </c>
      <c r="E45" s="76" t="s">
        <v>454</v>
      </c>
      <c r="F45" s="85" t="s">
        <v>463</v>
      </c>
      <c r="G45" s="83">
        <v>10000</v>
      </c>
      <c r="H45" s="72"/>
      <c r="I45" s="83">
        <v>10000</v>
      </c>
      <c r="J45" s="83">
        <v>0</v>
      </c>
      <c r="K45" s="83">
        <v>0</v>
      </c>
      <c r="L45" s="98"/>
    </row>
    <row r="46" spans="1:12" s="75" customFormat="1" ht="55.15" customHeight="1" x14ac:dyDescent="0.25">
      <c r="A46" s="84">
        <v>40</v>
      </c>
      <c r="B46" s="96" t="s">
        <v>88</v>
      </c>
      <c r="C46" s="68" t="s">
        <v>35</v>
      </c>
      <c r="D46" s="78" t="s">
        <v>133</v>
      </c>
      <c r="E46" s="76" t="s">
        <v>454</v>
      </c>
      <c r="F46" s="85" t="s">
        <v>464</v>
      </c>
      <c r="G46" s="83">
        <v>90000</v>
      </c>
      <c r="H46" s="72"/>
      <c r="I46" s="83">
        <v>70000</v>
      </c>
      <c r="J46" s="83">
        <v>20000</v>
      </c>
      <c r="K46" s="83">
        <v>0</v>
      </c>
      <c r="L46" s="98"/>
    </row>
    <row r="47" spans="1:12" s="75" customFormat="1" ht="55.15" customHeight="1" x14ac:dyDescent="0.25">
      <c r="A47" s="84">
        <v>41</v>
      </c>
      <c r="B47" s="96" t="s">
        <v>88</v>
      </c>
      <c r="C47" s="68" t="s">
        <v>35</v>
      </c>
      <c r="D47" s="78" t="s">
        <v>136</v>
      </c>
      <c r="E47" s="76" t="s">
        <v>454</v>
      </c>
      <c r="F47" s="85" t="s">
        <v>464</v>
      </c>
      <c r="G47" s="83">
        <v>20000</v>
      </c>
      <c r="H47" s="72"/>
      <c r="I47" s="83">
        <v>20000</v>
      </c>
      <c r="J47" s="83">
        <v>0</v>
      </c>
      <c r="K47" s="83">
        <v>0</v>
      </c>
      <c r="L47" s="98"/>
    </row>
    <row r="48" spans="1:12" s="75" customFormat="1" ht="55.15" customHeight="1" x14ac:dyDescent="0.25">
      <c r="A48" s="84">
        <v>42</v>
      </c>
      <c r="B48" s="96" t="s">
        <v>88</v>
      </c>
      <c r="C48" s="68" t="s">
        <v>35</v>
      </c>
      <c r="D48" s="78" t="s">
        <v>138</v>
      </c>
      <c r="E48" s="76" t="s">
        <v>454</v>
      </c>
      <c r="F48" s="85" t="s">
        <v>464</v>
      </c>
      <c r="G48" s="83">
        <v>7500</v>
      </c>
      <c r="H48" s="72"/>
      <c r="I48" s="83">
        <v>0</v>
      </c>
      <c r="J48" s="83">
        <v>7500</v>
      </c>
      <c r="K48" s="83">
        <v>0</v>
      </c>
      <c r="L48" s="98"/>
    </row>
    <row r="49" spans="1:12" s="75" customFormat="1" ht="55.15" customHeight="1" x14ac:dyDescent="0.25">
      <c r="A49" s="84">
        <v>43</v>
      </c>
      <c r="B49" s="96" t="s">
        <v>88</v>
      </c>
      <c r="C49" s="68" t="s">
        <v>35</v>
      </c>
      <c r="D49" s="78" t="s">
        <v>140</v>
      </c>
      <c r="E49" s="76" t="s">
        <v>454</v>
      </c>
      <c r="F49" s="85" t="s">
        <v>464</v>
      </c>
      <c r="G49" s="83">
        <v>10000</v>
      </c>
      <c r="H49" s="72"/>
      <c r="I49" s="83">
        <v>0</v>
      </c>
      <c r="J49" s="83">
        <v>10000</v>
      </c>
      <c r="K49" s="83">
        <v>0</v>
      </c>
      <c r="L49" s="98"/>
    </row>
    <row r="50" spans="1:12" s="75" customFormat="1" ht="55.15" customHeight="1" x14ac:dyDescent="0.25">
      <c r="A50" s="84">
        <v>44</v>
      </c>
      <c r="B50" s="96" t="s">
        <v>88</v>
      </c>
      <c r="C50" s="68" t="s">
        <v>35</v>
      </c>
      <c r="D50" s="78" t="s">
        <v>142</v>
      </c>
      <c r="E50" s="76" t="s">
        <v>454</v>
      </c>
      <c r="F50" s="85" t="s">
        <v>464</v>
      </c>
      <c r="G50" s="83">
        <v>30000</v>
      </c>
      <c r="H50" s="72"/>
      <c r="I50" s="83">
        <v>10000</v>
      </c>
      <c r="J50" s="83">
        <v>20000</v>
      </c>
      <c r="K50" s="83">
        <v>0</v>
      </c>
      <c r="L50" s="98"/>
    </row>
    <row r="51" spans="1:12" s="75" customFormat="1" ht="55.15" customHeight="1" x14ac:dyDescent="0.25">
      <c r="A51" s="84">
        <v>45</v>
      </c>
      <c r="B51" s="96" t="s">
        <v>88</v>
      </c>
      <c r="C51" s="68" t="s">
        <v>35</v>
      </c>
      <c r="D51" s="78" t="s">
        <v>144</v>
      </c>
      <c r="E51" s="76" t="s">
        <v>454</v>
      </c>
      <c r="F51" s="85" t="s">
        <v>464</v>
      </c>
      <c r="G51" s="83">
        <v>10000</v>
      </c>
      <c r="H51" s="72"/>
      <c r="I51" s="83">
        <v>0</v>
      </c>
      <c r="J51" s="83">
        <v>10000</v>
      </c>
      <c r="K51" s="83">
        <v>0</v>
      </c>
      <c r="L51" s="98"/>
    </row>
    <row r="52" spans="1:12" s="75" customFormat="1" ht="55.15" customHeight="1" x14ac:dyDescent="0.25">
      <c r="A52" s="84">
        <v>46</v>
      </c>
      <c r="B52" s="96" t="s">
        <v>88</v>
      </c>
      <c r="C52" s="68" t="s">
        <v>35</v>
      </c>
      <c r="D52" s="78" t="s">
        <v>157</v>
      </c>
      <c r="E52" s="76" t="s">
        <v>454</v>
      </c>
      <c r="F52" s="85" t="s">
        <v>464</v>
      </c>
      <c r="G52" s="83">
        <v>30000</v>
      </c>
      <c r="H52" s="72"/>
      <c r="I52" s="83">
        <v>0</v>
      </c>
      <c r="J52" s="83">
        <v>20000</v>
      </c>
      <c r="K52" s="83">
        <v>10000</v>
      </c>
      <c r="L52" s="98"/>
    </row>
    <row r="53" spans="1:12" s="75" customFormat="1" ht="55.15" customHeight="1" x14ac:dyDescent="0.25">
      <c r="A53" s="84">
        <v>47</v>
      </c>
      <c r="B53" s="96" t="s">
        <v>88</v>
      </c>
      <c r="C53" s="68" t="s">
        <v>35</v>
      </c>
      <c r="D53" s="78" t="s">
        <v>159</v>
      </c>
      <c r="E53" s="76" t="s">
        <v>454</v>
      </c>
      <c r="F53" s="85" t="s">
        <v>464</v>
      </c>
      <c r="G53" s="83">
        <v>10000</v>
      </c>
      <c r="H53" s="72"/>
      <c r="I53" s="83">
        <v>0</v>
      </c>
      <c r="J53" s="83">
        <v>10000</v>
      </c>
      <c r="K53" s="83">
        <v>0</v>
      </c>
      <c r="L53" s="98"/>
    </row>
    <row r="54" spans="1:12" s="75" customFormat="1" ht="55.15" customHeight="1" x14ac:dyDescent="0.25">
      <c r="A54" s="84">
        <v>48</v>
      </c>
      <c r="B54" s="96" t="s">
        <v>88</v>
      </c>
      <c r="C54" s="68" t="s">
        <v>35</v>
      </c>
      <c r="D54" s="78" t="s">
        <v>164</v>
      </c>
      <c r="E54" s="76" t="s">
        <v>454</v>
      </c>
      <c r="F54" s="85" t="s">
        <v>464</v>
      </c>
      <c r="G54" s="83">
        <v>10000</v>
      </c>
      <c r="H54" s="72"/>
      <c r="I54" s="83">
        <v>0</v>
      </c>
      <c r="J54" s="83">
        <v>10000</v>
      </c>
      <c r="K54" s="83">
        <v>0</v>
      </c>
      <c r="L54" s="98"/>
    </row>
    <row r="55" spans="1:12" s="75" customFormat="1" ht="55.15" customHeight="1" x14ac:dyDescent="0.25">
      <c r="A55" s="84">
        <v>49</v>
      </c>
      <c r="B55" s="96" t="s">
        <v>88</v>
      </c>
      <c r="C55" s="68" t="s">
        <v>35</v>
      </c>
      <c r="D55" s="78" t="s">
        <v>166</v>
      </c>
      <c r="E55" s="76" t="s">
        <v>454</v>
      </c>
      <c r="F55" s="85" t="s">
        <v>464</v>
      </c>
      <c r="G55" s="83">
        <v>30000</v>
      </c>
      <c r="H55" s="72"/>
      <c r="I55" s="83">
        <v>30000</v>
      </c>
      <c r="J55" s="83">
        <v>0</v>
      </c>
      <c r="K55" s="83">
        <v>0</v>
      </c>
      <c r="L55" s="98"/>
    </row>
    <row r="56" spans="1:12" s="75" customFormat="1" ht="55.15" customHeight="1" x14ac:dyDescent="0.25">
      <c r="A56" s="84">
        <v>50</v>
      </c>
      <c r="B56" s="96" t="s">
        <v>88</v>
      </c>
      <c r="C56" s="68" t="s">
        <v>35</v>
      </c>
      <c r="D56" s="78" t="s">
        <v>170</v>
      </c>
      <c r="E56" s="76" t="s">
        <v>454</v>
      </c>
      <c r="F56" s="85" t="s">
        <v>464</v>
      </c>
      <c r="G56" s="83">
        <v>10000</v>
      </c>
      <c r="H56" s="72"/>
      <c r="I56" s="83">
        <v>10000</v>
      </c>
      <c r="J56" s="83">
        <v>0</v>
      </c>
      <c r="K56" s="83">
        <v>0</v>
      </c>
      <c r="L56" s="98"/>
    </row>
    <row r="57" spans="1:12" s="75" customFormat="1" ht="55.15" customHeight="1" x14ac:dyDescent="0.25">
      <c r="A57" s="84">
        <v>51</v>
      </c>
      <c r="B57" s="96" t="s">
        <v>88</v>
      </c>
      <c r="C57" s="68" t="s">
        <v>35</v>
      </c>
      <c r="D57" s="78" t="s">
        <v>173</v>
      </c>
      <c r="E57" s="76" t="s">
        <v>454</v>
      </c>
      <c r="F57" s="85" t="s">
        <v>464</v>
      </c>
      <c r="G57" s="83">
        <v>60000</v>
      </c>
      <c r="H57" s="72"/>
      <c r="I57" s="83">
        <v>50000</v>
      </c>
      <c r="J57" s="83">
        <v>10000</v>
      </c>
      <c r="K57" s="83">
        <v>0</v>
      </c>
      <c r="L57" s="98"/>
    </row>
    <row r="58" spans="1:12" s="75" customFormat="1" ht="55.15" customHeight="1" x14ac:dyDescent="0.25">
      <c r="A58" s="84">
        <v>52</v>
      </c>
      <c r="B58" s="96" t="s">
        <v>88</v>
      </c>
      <c r="C58" s="68" t="s">
        <v>35</v>
      </c>
      <c r="D58" s="78" t="s">
        <v>176</v>
      </c>
      <c r="E58" s="76" t="s">
        <v>454</v>
      </c>
      <c r="F58" s="85" t="s">
        <v>464</v>
      </c>
      <c r="G58" s="83">
        <v>30000</v>
      </c>
      <c r="H58" s="72"/>
      <c r="I58" s="83">
        <v>30000</v>
      </c>
      <c r="J58" s="83">
        <v>0</v>
      </c>
      <c r="K58" s="83">
        <v>0</v>
      </c>
      <c r="L58" s="98"/>
    </row>
    <row r="59" spans="1:12" s="75" customFormat="1" ht="55.15" customHeight="1" x14ac:dyDescent="0.25">
      <c r="A59" s="84">
        <v>53</v>
      </c>
      <c r="B59" s="96" t="s">
        <v>88</v>
      </c>
      <c r="C59" s="68" t="s">
        <v>35</v>
      </c>
      <c r="D59" s="78" t="s">
        <v>177</v>
      </c>
      <c r="E59" s="76" t="s">
        <v>454</v>
      </c>
      <c r="F59" s="85" t="s">
        <v>464</v>
      </c>
      <c r="G59" s="83">
        <v>10000</v>
      </c>
      <c r="H59" s="72"/>
      <c r="I59" s="83">
        <v>0</v>
      </c>
      <c r="J59" s="83">
        <v>10000</v>
      </c>
      <c r="K59" s="83">
        <v>0</v>
      </c>
      <c r="L59" s="98"/>
    </row>
    <row r="60" spans="1:12" s="75" customFormat="1" ht="55.15" customHeight="1" x14ac:dyDescent="0.25">
      <c r="A60" s="84">
        <v>54</v>
      </c>
      <c r="B60" s="96" t="s">
        <v>88</v>
      </c>
      <c r="C60" s="68" t="s">
        <v>35</v>
      </c>
      <c r="D60" s="78" t="s">
        <v>178</v>
      </c>
      <c r="E60" s="76" t="s">
        <v>454</v>
      </c>
      <c r="F60" s="85" t="s">
        <v>464</v>
      </c>
      <c r="G60" s="83">
        <v>10000</v>
      </c>
      <c r="H60" s="72"/>
      <c r="I60" s="83">
        <v>10000</v>
      </c>
      <c r="J60" s="83">
        <v>0</v>
      </c>
      <c r="K60" s="83">
        <v>0</v>
      </c>
      <c r="L60" s="98"/>
    </row>
    <row r="61" spans="1:12" s="75" customFormat="1" ht="55.15" customHeight="1" x14ac:dyDescent="0.25">
      <c r="A61" s="84">
        <v>55</v>
      </c>
      <c r="B61" s="96" t="s">
        <v>88</v>
      </c>
      <c r="C61" s="68" t="s">
        <v>34</v>
      </c>
      <c r="D61" s="78" t="s">
        <v>141</v>
      </c>
      <c r="E61" s="76" t="s">
        <v>454</v>
      </c>
      <c r="F61" s="85" t="s">
        <v>464</v>
      </c>
      <c r="G61" s="83">
        <v>30000</v>
      </c>
      <c r="H61" s="72"/>
      <c r="I61" s="83">
        <v>0</v>
      </c>
      <c r="J61" s="83">
        <v>30000</v>
      </c>
      <c r="K61" s="83">
        <v>0</v>
      </c>
      <c r="L61" s="98"/>
    </row>
    <row r="62" spans="1:12" s="75" customFormat="1" ht="55.15" customHeight="1" x14ac:dyDescent="0.25">
      <c r="A62" s="84">
        <v>56</v>
      </c>
      <c r="B62" s="96" t="s">
        <v>88</v>
      </c>
      <c r="C62" s="68" t="s">
        <v>34</v>
      </c>
      <c r="D62" s="78" t="s">
        <v>146</v>
      </c>
      <c r="E62" s="76" t="s">
        <v>454</v>
      </c>
      <c r="F62" s="85" t="s">
        <v>464</v>
      </c>
      <c r="G62" s="83">
        <v>20000</v>
      </c>
      <c r="H62" s="72"/>
      <c r="I62" s="83">
        <v>0</v>
      </c>
      <c r="J62" s="83">
        <v>20000</v>
      </c>
      <c r="K62" s="83">
        <v>0</v>
      </c>
      <c r="L62" s="98"/>
    </row>
    <row r="63" spans="1:12" s="75" customFormat="1" ht="55.15" customHeight="1" x14ac:dyDescent="0.25">
      <c r="A63" s="84">
        <v>57</v>
      </c>
      <c r="B63" s="96" t="s">
        <v>88</v>
      </c>
      <c r="C63" s="68" t="s">
        <v>34</v>
      </c>
      <c r="D63" s="78" t="s">
        <v>148</v>
      </c>
      <c r="E63" s="76" t="s">
        <v>454</v>
      </c>
      <c r="F63" s="85" t="s">
        <v>464</v>
      </c>
      <c r="G63" s="83">
        <v>40000</v>
      </c>
      <c r="H63" s="72"/>
      <c r="I63" s="83">
        <v>10000</v>
      </c>
      <c r="J63" s="83">
        <v>30000</v>
      </c>
      <c r="K63" s="83">
        <v>0</v>
      </c>
      <c r="L63" s="98"/>
    </row>
    <row r="64" spans="1:12" s="75" customFormat="1" ht="55.15" customHeight="1" x14ac:dyDescent="0.25">
      <c r="A64" s="84">
        <v>58</v>
      </c>
      <c r="B64" s="96" t="s">
        <v>88</v>
      </c>
      <c r="C64" s="68" t="s">
        <v>34</v>
      </c>
      <c r="D64" s="78" t="s">
        <v>158</v>
      </c>
      <c r="E64" s="76" t="s">
        <v>454</v>
      </c>
      <c r="F64" s="85" t="s">
        <v>464</v>
      </c>
      <c r="G64" s="83">
        <v>10000</v>
      </c>
      <c r="H64" s="72"/>
      <c r="I64" s="83">
        <v>0</v>
      </c>
      <c r="J64" s="83">
        <v>10000</v>
      </c>
      <c r="K64" s="83">
        <v>0</v>
      </c>
      <c r="L64" s="98"/>
    </row>
    <row r="65" spans="1:12" s="75" customFormat="1" ht="55.15" customHeight="1" x14ac:dyDescent="0.25">
      <c r="A65" s="84">
        <v>59</v>
      </c>
      <c r="B65" s="96" t="s">
        <v>88</v>
      </c>
      <c r="C65" s="68" t="s">
        <v>34</v>
      </c>
      <c r="D65" s="78" t="s">
        <v>160</v>
      </c>
      <c r="E65" s="76" t="s">
        <v>454</v>
      </c>
      <c r="F65" s="85" t="s">
        <v>464</v>
      </c>
      <c r="G65" s="83">
        <v>10000</v>
      </c>
      <c r="H65" s="72"/>
      <c r="I65" s="83">
        <v>0</v>
      </c>
      <c r="J65" s="83">
        <v>10000</v>
      </c>
      <c r="K65" s="83">
        <v>0</v>
      </c>
      <c r="L65" s="98"/>
    </row>
    <row r="66" spans="1:12" s="75" customFormat="1" ht="55.15" customHeight="1" x14ac:dyDescent="0.25">
      <c r="A66" s="84">
        <v>60</v>
      </c>
      <c r="B66" s="96" t="s">
        <v>88</v>
      </c>
      <c r="C66" s="68" t="s">
        <v>34</v>
      </c>
      <c r="D66" s="78" t="s">
        <v>162</v>
      </c>
      <c r="E66" s="76" t="s">
        <v>454</v>
      </c>
      <c r="F66" s="85" t="s">
        <v>464</v>
      </c>
      <c r="G66" s="83">
        <v>40000</v>
      </c>
      <c r="H66" s="72"/>
      <c r="I66" s="83">
        <v>40000</v>
      </c>
      <c r="J66" s="83">
        <v>0</v>
      </c>
      <c r="K66" s="83">
        <v>0</v>
      </c>
      <c r="L66" s="98"/>
    </row>
    <row r="67" spans="1:12" s="75" customFormat="1" ht="55.15" customHeight="1" x14ac:dyDescent="0.25">
      <c r="A67" s="84">
        <v>61</v>
      </c>
      <c r="B67" s="96" t="s">
        <v>88</v>
      </c>
      <c r="C67" s="68" t="s">
        <v>34</v>
      </c>
      <c r="D67" s="78" t="s">
        <v>163</v>
      </c>
      <c r="E67" s="76" t="s">
        <v>454</v>
      </c>
      <c r="F67" s="85" t="s">
        <v>464</v>
      </c>
      <c r="G67" s="83">
        <v>10000</v>
      </c>
      <c r="H67" s="72"/>
      <c r="I67" s="83">
        <v>10000</v>
      </c>
      <c r="J67" s="83">
        <v>0</v>
      </c>
      <c r="K67" s="83">
        <v>0</v>
      </c>
      <c r="L67" s="98"/>
    </row>
    <row r="68" spans="1:12" s="75" customFormat="1" ht="55.15" customHeight="1" x14ac:dyDescent="0.25">
      <c r="A68" s="84">
        <v>62</v>
      </c>
      <c r="B68" s="96" t="s">
        <v>88</v>
      </c>
      <c r="C68" s="68" t="s">
        <v>34</v>
      </c>
      <c r="D68" s="78" t="s">
        <v>167</v>
      </c>
      <c r="E68" s="76" t="s">
        <v>454</v>
      </c>
      <c r="F68" s="85" t="s">
        <v>464</v>
      </c>
      <c r="G68" s="83">
        <v>20000</v>
      </c>
      <c r="H68" s="72"/>
      <c r="I68" s="83">
        <v>10000</v>
      </c>
      <c r="J68" s="83">
        <v>10000</v>
      </c>
      <c r="K68" s="83">
        <v>0</v>
      </c>
      <c r="L68" s="98"/>
    </row>
    <row r="69" spans="1:12" s="75" customFormat="1" ht="55.15" customHeight="1" x14ac:dyDescent="0.25">
      <c r="A69" s="84">
        <v>63</v>
      </c>
      <c r="B69" s="96" t="s">
        <v>88</v>
      </c>
      <c r="C69" s="68" t="s">
        <v>34</v>
      </c>
      <c r="D69" s="78" t="s">
        <v>171</v>
      </c>
      <c r="E69" s="76" t="s">
        <v>454</v>
      </c>
      <c r="F69" s="85" t="s">
        <v>464</v>
      </c>
      <c r="G69" s="83">
        <v>50000</v>
      </c>
      <c r="H69" s="72"/>
      <c r="I69" s="83">
        <v>50000</v>
      </c>
      <c r="J69" s="83">
        <v>0</v>
      </c>
      <c r="K69" s="83">
        <v>0</v>
      </c>
      <c r="L69" s="98"/>
    </row>
    <row r="70" spans="1:12" s="75" customFormat="1" ht="55.15" customHeight="1" x14ac:dyDescent="0.25">
      <c r="A70" s="84">
        <v>64</v>
      </c>
      <c r="B70" s="96" t="s">
        <v>88</v>
      </c>
      <c r="C70" s="68" t="s">
        <v>34</v>
      </c>
      <c r="D70" s="78" t="s">
        <v>174</v>
      </c>
      <c r="E70" s="76" t="s">
        <v>454</v>
      </c>
      <c r="F70" s="85" t="s">
        <v>464</v>
      </c>
      <c r="G70" s="83">
        <v>10000</v>
      </c>
      <c r="H70" s="72"/>
      <c r="I70" s="83">
        <v>0</v>
      </c>
      <c r="J70" s="83">
        <v>10000</v>
      </c>
      <c r="K70" s="83">
        <v>0</v>
      </c>
      <c r="L70" s="98"/>
    </row>
    <row r="71" spans="1:12" s="75" customFormat="1" ht="55.15" customHeight="1" x14ac:dyDescent="0.25">
      <c r="A71" s="84">
        <v>65</v>
      </c>
      <c r="B71" s="96" t="s">
        <v>88</v>
      </c>
      <c r="C71" s="68" t="s">
        <v>34</v>
      </c>
      <c r="D71" s="78" t="s">
        <v>175</v>
      </c>
      <c r="E71" s="76" t="s">
        <v>454</v>
      </c>
      <c r="F71" s="85" t="s">
        <v>464</v>
      </c>
      <c r="G71" s="83">
        <v>100000</v>
      </c>
      <c r="H71" s="72"/>
      <c r="I71" s="83">
        <v>0</v>
      </c>
      <c r="J71" s="83">
        <v>20000</v>
      </c>
      <c r="K71" s="83">
        <v>80000</v>
      </c>
      <c r="L71" s="98"/>
    </row>
    <row r="72" spans="1:12" s="75" customFormat="1" ht="55.15" customHeight="1" x14ac:dyDescent="0.25">
      <c r="A72" s="84">
        <v>66</v>
      </c>
      <c r="B72" s="96" t="s">
        <v>88</v>
      </c>
      <c r="C72" s="68" t="s">
        <v>34</v>
      </c>
      <c r="D72" s="78" t="s">
        <v>203</v>
      </c>
      <c r="E72" s="76" t="s">
        <v>454</v>
      </c>
      <c r="F72" s="85" t="s">
        <v>464</v>
      </c>
      <c r="G72" s="83">
        <v>20000</v>
      </c>
      <c r="H72" s="72"/>
      <c r="I72" s="83">
        <v>10000</v>
      </c>
      <c r="J72" s="83">
        <v>10000</v>
      </c>
      <c r="K72" s="83">
        <v>0</v>
      </c>
      <c r="L72" s="98"/>
    </row>
    <row r="73" spans="1:12" s="75" customFormat="1" ht="55.15" customHeight="1" x14ac:dyDescent="0.25">
      <c r="A73" s="84">
        <v>67</v>
      </c>
      <c r="B73" s="96" t="s">
        <v>88</v>
      </c>
      <c r="C73" s="68" t="s">
        <v>34</v>
      </c>
      <c r="D73" s="78" t="s">
        <v>204</v>
      </c>
      <c r="E73" s="76" t="s">
        <v>454</v>
      </c>
      <c r="F73" s="85" t="s">
        <v>464</v>
      </c>
      <c r="G73" s="83">
        <v>10000</v>
      </c>
      <c r="H73" s="72"/>
      <c r="I73" s="83">
        <v>0</v>
      </c>
      <c r="J73" s="83">
        <v>10000</v>
      </c>
      <c r="K73" s="83">
        <v>0</v>
      </c>
      <c r="L73" s="98"/>
    </row>
    <row r="74" spans="1:12" s="75" customFormat="1" ht="55.15" customHeight="1" x14ac:dyDescent="0.25">
      <c r="A74" s="84">
        <v>68</v>
      </c>
      <c r="B74" s="96" t="s">
        <v>88</v>
      </c>
      <c r="C74" s="68" t="s">
        <v>34</v>
      </c>
      <c r="D74" s="78" t="s">
        <v>205</v>
      </c>
      <c r="E74" s="76" t="s">
        <v>454</v>
      </c>
      <c r="F74" s="85" t="s">
        <v>464</v>
      </c>
      <c r="G74" s="83">
        <v>10000</v>
      </c>
      <c r="H74" s="72"/>
      <c r="I74" s="83">
        <v>10000</v>
      </c>
      <c r="J74" s="83">
        <v>0</v>
      </c>
      <c r="K74" s="83">
        <v>0</v>
      </c>
      <c r="L74" s="98"/>
    </row>
    <row r="75" spans="1:12" s="75" customFormat="1" ht="55.15" customHeight="1" x14ac:dyDescent="0.25">
      <c r="A75" s="84">
        <v>69</v>
      </c>
      <c r="B75" s="96" t="s">
        <v>88</v>
      </c>
      <c r="C75" s="68" t="s">
        <v>37</v>
      </c>
      <c r="D75" s="78" t="s">
        <v>137</v>
      </c>
      <c r="E75" s="76" t="s">
        <v>454</v>
      </c>
      <c r="F75" s="85" t="s">
        <v>464</v>
      </c>
      <c r="G75" s="83">
        <v>30000</v>
      </c>
      <c r="H75" s="72"/>
      <c r="I75" s="83">
        <v>10000</v>
      </c>
      <c r="J75" s="83">
        <v>20000</v>
      </c>
      <c r="K75" s="83">
        <v>0</v>
      </c>
      <c r="L75" s="98"/>
    </row>
    <row r="76" spans="1:12" s="75" customFormat="1" ht="55.15" customHeight="1" x14ac:dyDescent="0.25">
      <c r="A76" s="84">
        <v>70</v>
      </c>
      <c r="B76" s="96" t="s">
        <v>88</v>
      </c>
      <c r="C76" s="68" t="s">
        <v>37</v>
      </c>
      <c r="D76" s="78" t="s">
        <v>139</v>
      </c>
      <c r="E76" s="76" t="s">
        <v>454</v>
      </c>
      <c r="F76" s="85" t="s">
        <v>464</v>
      </c>
      <c r="G76" s="83">
        <v>40000</v>
      </c>
      <c r="H76" s="72"/>
      <c r="I76" s="83">
        <v>30000</v>
      </c>
      <c r="J76" s="83">
        <v>10000</v>
      </c>
      <c r="K76" s="83">
        <v>0</v>
      </c>
      <c r="L76" s="98"/>
    </row>
    <row r="77" spans="1:12" s="75" customFormat="1" ht="55.15" customHeight="1" x14ac:dyDescent="0.25">
      <c r="A77" s="84">
        <v>71</v>
      </c>
      <c r="B77" s="96" t="s">
        <v>88</v>
      </c>
      <c r="C77" s="68" t="s">
        <v>37</v>
      </c>
      <c r="D77" s="78" t="s">
        <v>145</v>
      </c>
      <c r="E77" s="76" t="s">
        <v>454</v>
      </c>
      <c r="F77" s="85" t="s">
        <v>464</v>
      </c>
      <c r="G77" s="83">
        <v>20000</v>
      </c>
      <c r="H77" s="72"/>
      <c r="I77" s="83">
        <v>20000</v>
      </c>
      <c r="J77" s="83">
        <v>0</v>
      </c>
      <c r="K77" s="83">
        <v>0</v>
      </c>
      <c r="L77" s="98"/>
    </row>
    <row r="78" spans="1:12" s="75" customFormat="1" ht="55.15" customHeight="1" x14ac:dyDescent="0.25">
      <c r="A78" s="84">
        <v>72</v>
      </c>
      <c r="B78" s="96" t="s">
        <v>88</v>
      </c>
      <c r="C78" s="68" t="s">
        <v>37</v>
      </c>
      <c r="D78" s="78" t="s">
        <v>161</v>
      </c>
      <c r="E78" s="76" t="s">
        <v>454</v>
      </c>
      <c r="F78" s="85" t="s">
        <v>464</v>
      </c>
      <c r="G78" s="83">
        <v>20000</v>
      </c>
      <c r="H78" s="72"/>
      <c r="I78" s="83">
        <v>0</v>
      </c>
      <c r="J78" s="83">
        <v>20000</v>
      </c>
      <c r="K78" s="83">
        <v>0</v>
      </c>
      <c r="L78" s="98"/>
    </row>
    <row r="79" spans="1:12" s="75" customFormat="1" ht="55.15" customHeight="1" x14ac:dyDescent="0.25">
      <c r="A79" s="84">
        <v>73</v>
      </c>
      <c r="B79" s="96" t="s">
        <v>88</v>
      </c>
      <c r="C79" s="68" t="s">
        <v>37</v>
      </c>
      <c r="D79" s="78" t="s">
        <v>168</v>
      </c>
      <c r="E79" s="76" t="s">
        <v>454</v>
      </c>
      <c r="F79" s="85" t="s">
        <v>464</v>
      </c>
      <c r="G79" s="83">
        <v>30000</v>
      </c>
      <c r="H79" s="72"/>
      <c r="I79" s="83">
        <v>30000</v>
      </c>
      <c r="J79" s="83">
        <v>0</v>
      </c>
      <c r="K79" s="83">
        <v>0</v>
      </c>
      <c r="L79" s="98"/>
    </row>
    <row r="80" spans="1:12" s="75" customFormat="1" ht="55.15" customHeight="1" x14ac:dyDescent="0.25">
      <c r="A80" s="84">
        <v>74</v>
      </c>
      <c r="B80" s="96" t="s">
        <v>88</v>
      </c>
      <c r="C80" s="68" t="s">
        <v>31</v>
      </c>
      <c r="D80" s="78" t="s">
        <v>134</v>
      </c>
      <c r="E80" s="76" t="s">
        <v>454</v>
      </c>
      <c r="F80" s="85" t="s">
        <v>464</v>
      </c>
      <c r="G80" s="83">
        <v>68600</v>
      </c>
      <c r="H80" s="72"/>
      <c r="I80" s="83">
        <v>39200</v>
      </c>
      <c r="J80" s="83">
        <v>29400</v>
      </c>
      <c r="K80" s="83">
        <v>0</v>
      </c>
      <c r="L80" s="98"/>
    </row>
    <row r="81" spans="1:12" s="75" customFormat="1" ht="55.15" customHeight="1" x14ac:dyDescent="0.25">
      <c r="A81" s="84">
        <v>75</v>
      </c>
      <c r="B81" s="96" t="s">
        <v>88</v>
      </c>
      <c r="C81" s="68" t="s">
        <v>31</v>
      </c>
      <c r="D81" s="78" t="s">
        <v>135</v>
      </c>
      <c r="E81" s="76" t="s">
        <v>454</v>
      </c>
      <c r="F81" s="85" t="s">
        <v>464</v>
      </c>
      <c r="G81" s="83">
        <v>88200</v>
      </c>
      <c r="H81" s="72"/>
      <c r="I81" s="83">
        <v>88200</v>
      </c>
      <c r="J81" s="83">
        <v>0</v>
      </c>
      <c r="K81" s="83">
        <v>0</v>
      </c>
      <c r="L81" s="98"/>
    </row>
    <row r="82" spans="1:12" s="75" customFormat="1" ht="55.15" customHeight="1" x14ac:dyDescent="0.25">
      <c r="A82" s="84">
        <v>76</v>
      </c>
      <c r="B82" s="96" t="s">
        <v>88</v>
      </c>
      <c r="C82" s="68" t="s">
        <v>33</v>
      </c>
      <c r="D82" s="78" t="s">
        <v>143</v>
      </c>
      <c r="E82" s="76" t="s">
        <v>454</v>
      </c>
      <c r="F82" s="85" t="s">
        <v>464</v>
      </c>
      <c r="G82" s="83">
        <v>20000</v>
      </c>
      <c r="H82" s="72"/>
      <c r="I82" s="83">
        <v>20000</v>
      </c>
      <c r="J82" s="83">
        <v>0</v>
      </c>
      <c r="K82" s="83">
        <v>0</v>
      </c>
      <c r="L82" s="98"/>
    </row>
    <row r="83" spans="1:12" s="75" customFormat="1" ht="55.15" customHeight="1" x14ac:dyDescent="0.25">
      <c r="A83" s="84">
        <v>77</v>
      </c>
      <c r="B83" s="96" t="s">
        <v>88</v>
      </c>
      <c r="C83" s="68" t="s">
        <v>38</v>
      </c>
      <c r="D83" s="78" t="s">
        <v>169</v>
      </c>
      <c r="E83" s="76" t="s">
        <v>454</v>
      </c>
      <c r="F83" s="85" t="s">
        <v>464</v>
      </c>
      <c r="G83" s="83">
        <v>60000</v>
      </c>
      <c r="H83" s="72"/>
      <c r="I83" s="83">
        <v>30000</v>
      </c>
      <c r="J83" s="83">
        <v>30000</v>
      </c>
      <c r="K83" s="83">
        <v>0</v>
      </c>
      <c r="L83" s="98"/>
    </row>
    <row r="84" spans="1:12" s="75" customFormat="1" ht="55.15" customHeight="1" x14ac:dyDescent="0.25">
      <c r="A84" s="84">
        <v>78</v>
      </c>
      <c r="B84" s="96" t="s">
        <v>88</v>
      </c>
      <c r="C84" s="68" t="s">
        <v>38</v>
      </c>
      <c r="D84" s="78" t="s">
        <v>172</v>
      </c>
      <c r="E84" s="76" t="s">
        <v>454</v>
      </c>
      <c r="F84" s="85" t="s">
        <v>464</v>
      </c>
      <c r="G84" s="83">
        <v>10000</v>
      </c>
      <c r="H84" s="72"/>
      <c r="I84" s="83">
        <v>0</v>
      </c>
      <c r="J84" s="83">
        <v>10000</v>
      </c>
      <c r="K84" s="83">
        <v>0</v>
      </c>
      <c r="L84" s="98"/>
    </row>
    <row r="85" spans="1:12" s="75" customFormat="1" ht="55.15" customHeight="1" x14ac:dyDescent="0.25">
      <c r="A85" s="84">
        <v>79</v>
      </c>
      <c r="B85" s="96" t="s">
        <v>88</v>
      </c>
      <c r="C85" s="68" t="s">
        <v>41</v>
      </c>
      <c r="D85" s="78" t="s">
        <v>149</v>
      </c>
      <c r="E85" s="76" t="s">
        <v>454</v>
      </c>
      <c r="F85" s="85" t="s">
        <v>464</v>
      </c>
      <c r="G85" s="83">
        <v>20000</v>
      </c>
      <c r="H85" s="72"/>
      <c r="I85" s="83">
        <v>20000</v>
      </c>
      <c r="J85" s="83">
        <v>0</v>
      </c>
      <c r="K85" s="83">
        <v>0</v>
      </c>
      <c r="L85" s="98"/>
    </row>
    <row r="86" spans="1:12" s="75" customFormat="1" ht="55.15" customHeight="1" x14ac:dyDescent="0.25">
      <c r="A86" s="84">
        <v>80</v>
      </c>
      <c r="B86" s="96" t="s">
        <v>88</v>
      </c>
      <c r="C86" s="68" t="s">
        <v>41</v>
      </c>
      <c r="D86" s="78" t="s">
        <v>150</v>
      </c>
      <c r="E86" s="76" t="s">
        <v>454</v>
      </c>
      <c r="F86" s="85" t="s">
        <v>464</v>
      </c>
      <c r="G86" s="83">
        <v>90000</v>
      </c>
      <c r="H86" s="72"/>
      <c r="I86" s="83">
        <v>10000</v>
      </c>
      <c r="J86" s="83">
        <v>80000</v>
      </c>
      <c r="K86" s="83">
        <v>0</v>
      </c>
      <c r="L86" s="98"/>
    </row>
    <row r="87" spans="1:12" s="75" customFormat="1" ht="55.15" customHeight="1" x14ac:dyDescent="0.25">
      <c r="A87" s="84">
        <v>81</v>
      </c>
      <c r="B87" s="96" t="s">
        <v>88</v>
      </c>
      <c r="C87" s="68" t="s">
        <v>41</v>
      </c>
      <c r="D87" s="78" t="s">
        <v>151</v>
      </c>
      <c r="E87" s="76" t="s">
        <v>454</v>
      </c>
      <c r="F87" s="85" t="s">
        <v>464</v>
      </c>
      <c r="G87" s="83">
        <v>20000</v>
      </c>
      <c r="H87" s="72"/>
      <c r="I87" s="83">
        <v>0</v>
      </c>
      <c r="J87" s="83">
        <v>20000</v>
      </c>
      <c r="K87" s="83">
        <v>0</v>
      </c>
      <c r="L87" s="98"/>
    </row>
    <row r="88" spans="1:12" s="75" customFormat="1" ht="55.15" customHeight="1" x14ac:dyDescent="0.25">
      <c r="A88" s="84">
        <v>82</v>
      </c>
      <c r="B88" s="96" t="s">
        <v>88</v>
      </c>
      <c r="C88" s="68" t="s">
        <v>41</v>
      </c>
      <c r="D88" s="78" t="s">
        <v>152</v>
      </c>
      <c r="E88" s="76" t="s">
        <v>454</v>
      </c>
      <c r="F88" s="85" t="s">
        <v>464</v>
      </c>
      <c r="G88" s="83">
        <v>50000</v>
      </c>
      <c r="H88" s="72"/>
      <c r="I88" s="83">
        <v>0</v>
      </c>
      <c r="J88" s="83">
        <v>50000</v>
      </c>
      <c r="K88" s="83">
        <v>0</v>
      </c>
      <c r="L88" s="98"/>
    </row>
    <row r="89" spans="1:12" s="75" customFormat="1" ht="55.15" customHeight="1" x14ac:dyDescent="0.25">
      <c r="A89" s="84">
        <v>83</v>
      </c>
      <c r="B89" s="96" t="s">
        <v>88</v>
      </c>
      <c r="C89" s="68" t="s">
        <v>41</v>
      </c>
      <c r="D89" s="78" t="s">
        <v>153</v>
      </c>
      <c r="E89" s="76" t="s">
        <v>454</v>
      </c>
      <c r="F89" s="85" t="s">
        <v>464</v>
      </c>
      <c r="G89" s="83">
        <v>10000</v>
      </c>
      <c r="H89" s="72"/>
      <c r="I89" s="83">
        <v>0</v>
      </c>
      <c r="J89" s="83">
        <v>10000</v>
      </c>
      <c r="K89" s="83">
        <v>0</v>
      </c>
      <c r="L89" s="98"/>
    </row>
    <row r="90" spans="1:12" s="75" customFormat="1" ht="55.15" customHeight="1" x14ac:dyDescent="0.25">
      <c r="A90" s="84">
        <v>84</v>
      </c>
      <c r="B90" s="96" t="s">
        <v>88</v>
      </c>
      <c r="C90" s="68" t="s">
        <v>41</v>
      </c>
      <c r="D90" s="78" t="s">
        <v>156</v>
      </c>
      <c r="E90" s="76" t="s">
        <v>454</v>
      </c>
      <c r="F90" s="85" t="s">
        <v>464</v>
      </c>
      <c r="G90" s="83">
        <v>50000</v>
      </c>
      <c r="H90" s="72"/>
      <c r="I90" s="83">
        <v>10000</v>
      </c>
      <c r="J90" s="83">
        <v>40000</v>
      </c>
      <c r="K90" s="83">
        <v>0</v>
      </c>
      <c r="L90" s="98"/>
    </row>
    <row r="91" spans="1:12" s="75" customFormat="1" ht="55.15" customHeight="1" x14ac:dyDescent="0.25">
      <c r="A91" s="84">
        <v>85</v>
      </c>
      <c r="B91" s="96" t="s">
        <v>88</v>
      </c>
      <c r="C91" s="68" t="s">
        <v>447</v>
      </c>
      <c r="D91" s="78" t="s">
        <v>154</v>
      </c>
      <c r="E91" s="76" t="s">
        <v>454</v>
      </c>
      <c r="F91" s="85" t="s">
        <v>464</v>
      </c>
      <c r="G91" s="83">
        <v>100000</v>
      </c>
      <c r="H91" s="72"/>
      <c r="I91" s="83">
        <v>30000</v>
      </c>
      <c r="J91" s="83">
        <v>70000</v>
      </c>
      <c r="K91" s="83">
        <v>0</v>
      </c>
      <c r="L91" s="98"/>
    </row>
    <row r="92" spans="1:12" s="75" customFormat="1" ht="55.15" customHeight="1" x14ac:dyDescent="0.25">
      <c r="A92" s="84">
        <v>86</v>
      </c>
      <c r="B92" s="96" t="s">
        <v>88</v>
      </c>
      <c r="C92" s="68" t="s">
        <v>447</v>
      </c>
      <c r="D92" s="78" t="s">
        <v>155</v>
      </c>
      <c r="E92" s="76" t="s">
        <v>454</v>
      </c>
      <c r="F92" s="85" t="s">
        <v>464</v>
      </c>
      <c r="G92" s="83">
        <v>98000</v>
      </c>
      <c r="H92" s="72"/>
      <c r="I92" s="83">
        <v>68600</v>
      </c>
      <c r="J92" s="83">
        <v>29400</v>
      </c>
      <c r="K92" s="83">
        <v>0</v>
      </c>
      <c r="L92" s="98"/>
    </row>
    <row r="93" spans="1:12" s="75" customFormat="1" ht="55.15" customHeight="1" x14ac:dyDescent="0.25">
      <c r="A93" s="84">
        <v>87</v>
      </c>
      <c r="B93" s="96" t="s">
        <v>88</v>
      </c>
      <c r="C93" s="68" t="s">
        <v>32</v>
      </c>
      <c r="D93" s="78" t="s">
        <v>165</v>
      </c>
      <c r="E93" s="76" t="s">
        <v>454</v>
      </c>
      <c r="F93" s="85" t="s">
        <v>464</v>
      </c>
      <c r="G93" s="83">
        <v>50000</v>
      </c>
      <c r="H93" s="72"/>
      <c r="I93" s="83">
        <v>10000</v>
      </c>
      <c r="J93" s="83">
        <v>40000</v>
      </c>
      <c r="K93" s="83">
        <v>0</v>
      </c>
      <c r="L93" s="98"/>
    </row>
    <row r="94" spans="1:12" s="75" customFormat="1" ht="55.15" customHeight="1" x14ac:dyDescent="0.25">
      <c r="A94" s="84">
        <v>88</v>
      </c>
      <c r="B94" s="96" t="s">
        <v>88</v>
      </c>
      <c r="C94" s="68" t="s">
        <v>450</v>
      </c>
      <c r="D94" s="78" t="s">
        <v>147</v>
      </c>
      <c r="E94" s="76" t="s">
        <v>454</v>
      </c>
      <c r="F94" s="85" t="s">
        <v>464</v>
      </c>
      <c r="G94" s="83">
        <v>10000</v>
      </c>
      <c r="H94" s="72"/>
      <c r="I94" s="83">
        <v>0</v>
      </c>
      <c r="J94" s="83">
        <v>10000</v>
      </c>
      <c r="K94" s="83">
        <v>0</v>
      </c>
      <c r="L94" s="98"/>
    </row>
    <row r="95" spans="1:12" s="75" customFormat="1" ht="55.15" customHeight="1" x14ac:dyDescent="0.25">
      <c r="A95" s="84">
        <v>89</v>
      </c>
      <c r="B95" s="96" t="s">
        <v>88</v>
      </c>
      <c r="C95" s="68" t="s">
        <v>35</v>
      </c>
      <c r="D95" s="78" t="s">
        <v>181</v>
      </c>
      <c r="E95" s="76" t="s">
        <v>454</v>
      </c>
      <c r="F95" s="85" t="s">
        <v>465</v>
      </c>
      <c r="G95" s="83">
        <v>20000</v>
      </c>
      <c r="H95" s="72"/>
      <c r="I95" s="83">
        <v>20000</v>
      </c>
      <c r="J95" s="83">
        <v>0</v>
      </c>
      <c r="K95" s="83">
        <v>0</v>
      </c>
      <c r="L95" s="98"/>
    </row>
    <row r="96" spans="1:12" s="75" customFormat="1" ht="55.15" customHeight="1" x14ac:dyDescent="0.25">
      <c r="A96" s="84">
        <v>90</v>
      </c>
      <c r="B96" s="96" t="s">
        <v>88</v>
      </c>
      <c r="C96" s="68" t="s">
        <v>34</v>
      </c>
      <c r="D96" s="78" t="s">
        <v>191</v>
      </c>
      <c r="E96" s="76" t="s">
        <v>454</v>
      </c>
      <c r="F96" s="85" t="s">
        <v>465</v>
      </c>
      <c r="G96" s="83">
        <v>10000</v>
      </c>
      <c r="H96" s="72"/>
      <c r="I96" s="83">
        <v>0</v>
      </c>
      <c r="J96" s="83">
        <v>10000</v>
      </c>
      <c r="K96" s="83">
        <v>0</v>
      </c>
      <c r="L96" s="98"/>
    </row>
    <row r="97" spans="1:12" s="75" customFormat="1" ht="55.15" customHeight="1" x14ac:dyDescent="0.25">
      <c r="A97" s="84">
        <v>91</v>
      </c>
      <c r="B97" s="96" t="s">
        <v>88</v>
      </c>
      <c r="C97" s="68" t="s">
        <v>37</v>
      </c>
      <c r="D97" s="78" t="s">
        <v>184</v>
      </c>
      <c r="E97" s="76" t="s">
        <v>454</v>
      </c>
      <c r="F97" s="85" t="s">
        <v>465</v>
      </c>
      <c r="G97" s="83">
        <v>90000</v>
      </c>
      <c r="H97" s="72"/>
      <c r="I97" s="83">
        <v>90000</v>
      </c>
      <c r="J97" s="83">
        <v>0</v>
      </c>
      <c r="K97" s="83">
        <v>0</v>
      </c>
      <c r="L97" s="98"/>
    </row>
    <row r="98" spans="1:12" s="75" customFormat="1" ht="55.15" customHeight="1" x14ac:dyDescent="0.25">
      <c r="A98" s="84">
        <v>92</v>
      </c>
      <c r="B98" s="96" t="s">
        <v>88</v>
      </c>
      <c r="C98" s="68" t="s">
        <v>37</v>
      </c>
      <c r="D98" s="78" t="s">
        <v>186</v>
      </c>
      <c r="E98" s="76" t="s">
        <v>454</v>
      </c>
      <c r="F98" s="85" t="s">
        <v>465</v>
      </c>
      <c r="G98" s="83">
        <v>20000</v>
      </c>
      <c r="H98" s="72"/>
      <c r="I98" s="83">
        <v>10000</v>
      </c>
      <c r="J98" s="83">
        <v>10000</v>
      </c>
      <c r="K98" s="83">
        <v>0</v>
      </c>
      <c r="L98" s="98"/>
    </row>
    <row r="99" spans="1:12" s="75" customFormat="1" ht="55.15" customHeight="1" x14ac:dyDescent="0.25">
      <c r="A99" s="84">
        <v>93</v>
      </c>
      <c r="B99" s="96" t="s">
        <v>88</v>
      </c>
      <c r="C99" s="68" t="s">
        <v>31</v>
      </c>
      <c r="D99" s="78" t="s">
        <v>182</v>
      </c>
      <c r="E99" s="76" t="s">
        <v>454</v>
      </c>
      <c r="F99" s="85" t="s">
        <v>465</v>
      </c>
      <c r="G99" s="83">
        <v>100000</v>
      </c>
      <c r="H99" s="72"/>
      <c r="I99" s="83">
        <v>72500</v>
      </c>
      <c r="J99" s="83">
        <v>27500</v>
      </c>
      <c r="K99" s="83">
        <v>0</v>
      </c>
      <c r="L99" s="98"/>
    </row>
    <row r="100" spans="1:12" s="75" customFormat="1" ht="55.15" customHeight="1" x14ac:dyDescent="0.25">
      <c r="A100" s="84">
        <v>94</v>
      </c>
      <c r="B100" s="96" t="s">
        <v>88</v>
      </c>
      <c r="C100" s="68" t="s">
        <v>31</v>
      </c>
      <c r="D100" s="78" t="s">
        <v>185</v>
      </c>
      <c r="E100" s="76" t="s">
        <v>454</v>
      </c>
      <c r="F100" s="85" t="s">
        <v>465</v>
      </c>
      <c r="G100" s="83">
        <v>100000</v>
      </c>
      <c r="H100" s="72"/>
      <c r="I100" s="83">
        <v>10000</v>
      </c>
      <c r="J100" s="83">
        <v>90000</v>
      </c>
      <c r="K100" s="83">
        <v>0</v>
      </c>
      <c r="L100" s="98"/>
    </row>
    <row r="101" spans="1:12" s="75" customFormat="1" ht="55.15" customHeight="1" x14ac:dyDescent="0.25">
      <c r="A101" s="84">
        <v>95</v>
      </c>
      <c r="B101" s="96" t="s">
        <v>88</v>
      </c>
      <c r="C101" s="68" t="s">
        <v>31</v>
      </c>
      <c r="D101" s="78" t="s">
        <v>190</v>
      </c>
      <c r="E101" s="76" t="s">
        <v>454</v>
      </c>
      <c r="F101" s="85" t="s">
        <v>465</v>
      </c>
      <c r="G101" s="83">
        <v>29400</v>
      </c>
      <c r="H101" s="72"/>
      <c r="I101" s="83">
        <v>29400</v>
      </c>
      <c r="J101" s="83">
        <v>0</v>
      </c>
      <c r="K101" s="83">
        <v>0</v>
      </c>
      <c r="L101" s="98"/>
    </row>
    <row r="102" spans="1:12" s="75" customFormat="1" ht="55.15" customHeight="1" x14ac:dyDescent="0.25">
      <c r="A102" s="84">
        <v>96</v>
      </c>
      <c r="B102" s="96" t="s">
        <v>88</v>
      </c>
      <c r="C102" s="68" t="s">
        <v>33</v>
      </c>
      <c r="D102" s="78" t="s">
        <v>179</v>
      </c>
      <c r="E102" s="76" t="s">
        <v>454</v>
      </c>
      <c r="F102" s="85" t="s">
        <v>465</v>
      </c>
      <c r="G102" s="83">
        <v>100000</v>
      </c>
      <c r="H102" s="72"/>
      <c r="I102" s="83">
        <v>40000</v>
      </c>
      <c r="J102" s="83">
        <v>60000</v>
      </c>
      <c r="K102" s="83">
        <v>0</v>
      </c>
      <c r="L102" s="98"/>
    </row>
    <row r="103" spans="1:12" s="75" customFormat="1" ht="55.15" customHeight="1" x14ac:dyDescent="0.25">
      <c r="A103" s="84">
        <v>97</v>
      </c>
      <c r="B103" s="96" t="s">
        <v>88</v>
      </c>
      <c r="C103" s="68" t="s">
        <v>38</v>
      </c>
      <c r="D103" s="78" t="s">
        <v>180</v>
      </c>
      <c r="E103" s="76" t="s">
        <v>454</v>
      </c>
      <c r="F103" s="85" t="s">
        <v>465</v>
      </c>
      <c r="G103" s="83">
        <v>100000</v>
      </c>
      <c r="H103" s="72"/>
      <c r="I103" s="83">
        <v>0</v>
      </c>
      <c r="J103" s="83">
        <v>80000</v>
      </c>
      <c r="K103" s="83">
        <v>20000</v>
      </c>
      <c r="L103" s="98"/>
    </row>
    <row r="104" spans="1:12" s="75" customFormat="1" ht="55.15" customHeight="1" x14ac:dyDescent="0.25">
      <c r="A104" s="84">
        <v>98</v>
      </c>
      <c r="B104" s="96" t="s">
        <v>88</v>
      </c>
      <c r="C104" s="68" t="s">
        <v>38</v>
      </c>
      <c r="D104" s="78" t="s">
        <v>183</v>
      </c>
      <c r="E104" s="76" t="s">
        <v>454</v>
      </c>
      <c r="F104" s="85" t="s">
        <v>465</v>
      </c>
      <c r="G104" s="83">
        <v>5960</v>
      </c>
      <c r="H104" s="72"/>
      <c r="I104" s="83">
        <v>0</v>
      </c>
      <c r="J104" s="83">
        <v>5960</v>
      </c>
      <c r="K104" s="83">
        <v>0</v>
      </c>
      <c r="L104" s="98"/>
    </row>
    <row r="105" spans="1:12" s="75" customFormat="1" ht="55.15" customHeight="1" x14ac:dyDescent="0.25">
      <c r="A105" s="84">
        <v>99</v>
      </c>
      <c r="B105" s="96" t="s">
        <v>88</v>
      </c>
      <c r="C105" s="68" t="s">
        <v>38</v>
      </c>
      <c r="D105" s="78" t="s">
        <v>189</v>
      </c>
      <c r="E105" s="76" t="s">
        <v>454</v>
      </c>
      <c r="F105" s="85" t="s">
        <v>465</v>
      </c>
      <c r="G105" s="83">
        <v>10000</v>
      </c>
      <c r="H105" s="72"/>
      <c r="I105" s="83">
        <v>10000</v>
      </c>
      <c r="J105" s="83">
        <v>0</v>
      </c>
      <c r="K105" s="83">
        <v>0</v>
      </c>
      <c r="L105" s="98"/>
    </row>
    <row r="106" spans="1:12" s="75" customFormat="1" ht="55.15" customHeight="1" x14ac:dyDescent="0.25">
      <c r="A106" s="84">
        <v>100</v>
      </c>
      <c r="B106" s="96" t="s">
        <v>88</v>
      </c>
      <c r="C106" s="68" t="s">
        <v>447</v>
      </c>
      <c r="D106" s="78" t="s">
        <v>188</v>
      </c>
      <c r="E106" s="76" t="s">
        <v>454</v>
      </c>
      <c r="F106" s="85" t="s">
        <v>465</v>
      </c>
      <c r="G106" s="83">
        <v>100000</v>
      </c>
      <c r="H106" s="72"/>
      <c r="I106" s="83">
        <v>60000</v>
      </c>
      <c r="J106" s="83">
        <v>40000</v>
      </c>
      <c r="K106" s="83">
        <v>0</v>
      </c>
      <c r="L106" s="98"/>
    </row>
    <row r="107" spans="1:12" s="75" customFormat="1" ht="55.15" customHeight="1" x14ac:dyDescent="0.25">
      <c r="A107" s="84">
        <v>101</v>
      </c>
      <c r="B107" s="96" t="s">
        <v>88</v>
      </c>
      <c r="C107" s="68" t="s">
        <v>449</v>
      </c>
      <c r="D107" s="78" t="s">
        <v>187</v>
      </c>
      <c r="E107" s="76" t="s">
        <v>454</v>
      </c>
      <c r="F107" s="85" t="s">
        <v>465</v>
      </c>
      <c r="G107" s="83">
        <v>100000</v>
      </c>
      <c r="H107" s="72"/>
      <c r="I107" s="83">
        <v>90000</v>
      </c>
      <c r="J107" s="83">
        <v>10000</v>
      </c>
      <c r="K107" s="83">
        <v>0</v>
      </c>
      <c r="L107" s="98"/>
    </row>
    <row r="108" spans="1:12" s="75" customFormat="1" ht="55.15" customHeight="1" x14ac:dyDescent="0.25">
      <c r="A108" s="84">
        <v>102</v>
      </c>
      <c r="B108" s="96" t="s">
        <v>88</v>
      </c>
      <c r="C108" s="68" t="s">
        <v>35</v>
      </c>
      <c r="D108" s="78" t="s">
        <v>192</v>
      </c>
      <c r="E108" s="76" t="s">
        <v>454</v>
      </c>
      <c r="F108" s="85" t="s">
        <v>466</v>
      </c>
      <c r="G108" s="83">
        <v>10000</v>
      </c>
      <c r="H108" s="72"/>
      <c r="I108" s="83">
        <v>0</v>
      </c>
      <c r="J108" s="83">
        <v>10000</v>
      </c>
      <c r="K108" s="83">
        <v>0</v>
      </c>
      <c r="L108" s="98"/>
    </row>
    <row r="109" spans="1:12" s="75" customFormat="1" ht="55.15" customHeight="1" x14ac:dyDescent="0.25">
      <c r="A109" s="84">
        <v>103</v>
      </c>
      <c r="B109" s="96" t="s">
        <v>88</v>
      </c>
      <c r="C109" s="68" t="s">
        <v>35</v>
      </c>
      <c r="D109" s="78" t="s">
        <v>199</v>
      </c>
      <c r="E109" s="76" t="s">
        <v>454</v>
      </c>
      <c r="F109" s="85" t="s">
        <v>466</v>
      </c>
      <c r="G109" s="83">
        <v>90000</v>
      </c>
      <c r="H109" s="72"/>
      <c r="I109" s="83">
        <v>60000</v>
      </c>
      <c r="J109" s="83">
        <v>30000</v>
      </c>
      <c r="K109" s="83">
        <v>0</v>
      </c>
      <c r="L109" s="98"/>
    </row>
    <row r="110" spans="1:12" s="75" customFormat="1" ht="55.15" customHeight="1" x14ac:dyDescent="0.25">
      <c r="A110" s="84">
        <v>104</v>
      </c>
      <c r="B110" s="96" t="s">
        <v>88</v>
      </c>
      <c r="C110" s="68" t="s">
        <v>35</v>
      </c>
      <c r="D110" s="78" t="s">
        <v>200</v>
      </c>
      <c r="E110" s="76" t="s">
        <v>454</v>
      </c>
      <c r="F110" s="85" t="s">
        <v>466</v>
      </c>
      <c r="G110" s="83">
        <v>20000</v>
      </c>
      <c r="H110" s="72"/>
      <c r="I110" s="83">
        <v>10000</v>
      </c>
      <c r="J110" s="83">
        <v>10000</v>
      </c>
      <c r="K110" s="83">
        <v>0</v>
      </c>
      <c r="L110" s="98"/>
    </row>
    <row r="111" spans="1:12" s="75" customFormat="1" ht="55.15" customHeight="1" x14ac:dyDescent="0.25">
      <c r="A111" s="84">
        <v>105</v>
      </c>
      <c r="B111" s="96" t="s">
        <v>88</v>
      </c>
      <c r="C111" s="68" t="s">
        <v>34</v>
      </c>
      <c r="D111" s="78" t="s">
        <v>195</v>
      </c>
      <c r="E111" s="76" t="s">
        <v>454</v>
      </c>
      <c r="F111" s="85" t="s">
        <v>466</v>
      </c>
      <c r="G111" s="83">
        <v>10000</v>
      </c>
      <c r="H111" s="72"/>
      <c r="I111" s="83">
        <v>0</v>
      </c>
      <c r="J111" s="83">
        <v>10000</v>
      </c>
      <c r="K111" s="83">
        <v>0</v>
      </c>
      <c r="L111" s="98"/>
    </row>
    <row r="112" spans="1:12" s="75" customFormat="1" ht="55.15" customHeight="1" x14ac:dyDescent="0.25">
      <c r="A112" s="84">
        <v>106</v>
      </c>
      <c r="B112" s="96" t="s">
        <v>88</v>
      </c>
      <c r="C112" s="68" t="s">
        <v>37</v>
      </c>
      <c r="D112" s="78" t="s">
        <v>198</v>
      </c>
      <c r="E112" s="76" t="s">
        <v>454</v>
      </c>
      <c r="F112" s="85" t="s">
        <v>466</v>
      </c>
      <c r="G112" s="83">
        <v>80000</v>
      </c>
      <c r="H112" s="72"/>
      <c r="I112" s="83">
        <v>80000</v>
      </c>
      <c r="J112" s="83">
        <v>0</v>
      </c>
      <c r="K112" s="83">
        <v>0</v>
      </c>
      <c r="L112" s="98"/>
    </row>
    <row r="113" spans="1:12" s="75" customFormat="1" ht="55.15" customHeight="1" x14ac:dyDescent="0.25">
      <c r="A113" s="84">
        <v>107</v>
      </c>
      <c r="B113" s="96" t="s">
        <v>88</v>
      </c>
      <c r="C113" s="68" t="s">
        <v>31</v>
      </c>
      <c r="D113" s="78" t="s">
        <v>196</v>
      </c>
      <c r="E113" s="76" t="s">
        <v>454</v>
      </c>
      <c r="F113" s="85" t="s">
        <v>466</v>
      </c>
      <c r="G113" s="83">
        <v>6500</v>
      </c>
      <c r="H113" s="72"/>
      <c r="I113" s="83">
        <v>0</v>
      </c>
      <c r="J113" s="83">
        <v>0</v>
      </c>
      <c r="K113" s="83">
        <v>6500</v>
      </c>
      <c r="L113" s="98"/>
    </row>
    <row r="114" spans="1:12" s="75" customFormat="1" ht="55.15" customHeight="1" x14ac:dyDescent="0.25">
      <c r="A114" s="84">
        <v>108</v>
      </c>
      <c r="B114" s="96" t="s">
        <v>88</v>
      </c>
      <c r="C114" s="68" t="s">
        <v>38</v>
      </c>
      <c r="D114" s="78" t="s">
        <v>197</v>
      </c>
      <c r="E114" s="76" t="s">
        <v>454</v>
      </c>
      <c r="F114" s="85" t="s">
        <v>466</v>
      </c>
      <c r="G114" s="83">
        <v>100000</v>
      </c>
      <c r="H114" s="72"/>
      <c r="I114" s="83">
        <v>100000</v>
      </c>
      <c r="J114" s="83">
        <v>0</v>
      </c>
      <c r="K114" s="83">
        <v>0</v>
      </c>
      <c r="L114" s="98"/>
    </row>
    <row r="115" spans="1:12" s="75" customFormat="1" ht="55.15" customHeight="1" x14ac:dyDescent="0.25">
      <c r="A115" s="84">
        <v>109</v>
      </c>
      <c r="B115" s="96" t="s">
        <v>88</v>
      </c>
      <c r="C115" s="68" t="s">
        <v>447</v>
      </c>
      <c r="D115" s="78" t="s">
        <v>201</v>
      </c>
      <c r="E115" s="76" t="s">
        <v>454</v>
      </c>
      <c r="F115" s="85" t="s">
        <v>466</v>
      </c>
      <c r="G115" s="83">
        <v>10000</v>
      </c>
      <c r="H115" s="72"/>
      <c r="I115" s="83">
        <v>10000</v>
      </c>
      <c r="J115" s="83">
        <v>0</v>
      </c>
      <c r="K115" s="83">
        <v>0</v>
      </c>
      <c r="L115" s="98"/>
    </row>
    <row r="116" spans="1:12" s="75" customFormat="1" ht="55.15" customHeight="1" x14ac:dyDescent="0.25">
      <c r="A116" s="84">
        <v>110</v>
      </c>
      <c r="B116" s="96" t="s">
        <v>88</v>
      </c>
      <c r="C116" s="68" t="s">
        <v>32</v>
      </c>
      <c r="D116" s="78" t="s">
        <v>194</v>
      </c>
      <c r="E116" s="76" t="s">
        <v>454</v>
      </c>
      <c r="F116" s="85" t="s">
        <v>466</v>
      </c>
      <c r="G116" s="83">
        <v>100000</v>
      </c>
      <c r="H116" s="72"/>
      <c r="I116" s="83">
        <v>0</v>
      </c>
      <c r="J116" s="83">
        <v>80000</v>
      </c>
      <c r="K116" s="83">
        <v>20000</v>
      </c>
      <c r="L116" s="98"/>
    </row>
    <row r="117" spans="1:12" s="75" customFormat="1" ht="55.15" customHeight="1" x14ac:dyDescent="0.25">
      <c r="A117" s="84">
        <v>111</v>
      </c>
      <c r="B117" s="96" t="s">
        <v>88</v>
      </c>
      <c r="C117" s="68" t="s">
        <v>450</v>
      </c>
      <c r="D117" s="78" t="s">
        <v>193</v>
      </c>
      <c r="E117" s="76" t="s">
        <v>454</v>
      </c>
      <c r="F117" s="85" t="s">
        <v>466</v>
      </c>
      <c r="G117" s="83">
        <v>60000</v>
      </c>
      <c r="H117" s="72"/>
      <c r="I117" s="83">
        <v>10000</v>
      </c>
      <c r="J117" s="83">
        <v>50000</v>
      </c>
      <c r="K117" s="83">
        <v>0</v>
      </c>
      <c r="L117" s="98"/>
    </row>
    <row r="118" spans="1:12" s="75" customFormat="1" ht="55.15" customHeight="1" x14ac:dyDescent="0.25">
      <c r="A118" s="84">
        <v>112</v>
      </c>
      <c r="B118" s="96" t="s">
        <v>88</v>
      </c>
      <c r="C118" s="68" t="s">
        <v>451</v>
      </c>
      <c r="D118" s="78" t="s">
        <v>202</v>
      </c>
      <c r="E118" s="76" t="s">
        <v>454</v>
      </c>
      <c r="F118" s="85" t="s">
        <v>466</v>
      </c>
      <c r="G118" s="83">
        <v>9800</v>
      </c>
      <c r="H118" s="72"/>
      <c r="I118" s="83">
        <v>9800</v>
      </c>
      <c r="J118" s="83">
        <v>0</v>
      </c>
      <c r="K118" s="83">
        <v>0</v>
      </c>
      <c r="L118" s="98"/>
    </row>
    <row r="119" spans="1:12" s="75" customFormat="1" ht="55.15" customHeight="1" x14ac:dyDescent="0.25">
      <c r="A119" s="84">
        <v>113</v>
      </c>
      <c r="B119" s="96" t="s">
        <v>88</v>
      </c>
      <c r="C119" s="68" t="s">
        <v>35</v>
      </c>
      <c r="D119" s="78" t="s">
        <v>206</v>
      </c>
      <c r="E119" s="76" t="s">
        <v>454</v>
      </c>
      <c r="F119" s="85" t="s">
        <v>467</v>
      </c>
      <c r="G119" s="83">
        <v>95000</v>
      </c>
      <c r="H119" s="72"/>
      <c r="I119" s="83">
        <v>95000</v>
      </c>
      <c r="J119" s="83">
        <v>0</v>
      </c>
      <c r="K119" s="83">
        <v>0</v>
      </c>
      <c r="L119" s="98"/>
    </row>
    <row r="120" spans="1:12" s="75" customFormat="1" ht="55.15" customHeight="1" x14ac:dyDescent="0.25">
      <c r="A120" s="84">
        <v>114</v>
      </c>
      <c r="B120" s="96" t="s">
        <v>88</v>
      </c>
      <c r="C120" s="68" t="s">
        <v>35</v>
      </c>
      <c r="D120" s="78" t="s">
        <v>207</v>
      </c>
      <c r="E120" s="76" t="s">
        <v>454</v>
      </c>
      <c r="F120" s="85" t="s">
        <v>467</v>
      </c>
      <c r="G120" s="83">
        <v>40000</v>
      </c>
      <c r="H120" s="72"/>
      <c r="I120" s="83">
        <v>0</v>
      </c>
      <c r="J120" s="83">
        <v>30000</v>
      </c>
      <c r="K120" s="83">
        <v>10000</v>
      </c>
      <c r="L120" s="98"/>
    </row>
    <row r="121" spans="1:12" s="75" customFormat="1" ht="55.15" customHeight="1" x14ac:dyDescent="0.25">
      <c r="A121" s="84">
        <v>115</v>
      </c>
      <c r="B121" s="96" t="s">
        <v>88</v>
      </c>
      <c r="C121" s="68" t="s">
        <v>35</v>
      </c>
      <c r="D121" s="78" t="s">
        <v>210</v>
      </c>
      <c r="E121" s="76" t="s">
        <v>454</v>
      </c>
      <c r="F121" s="85" t="s">
        <v>468</v>
      </c>
      <c r="G121" s="83">
        <v>20000</v>
      </c>
      <c r="H121" s="72"/>
      <c r="I121" s="83">
        <v>10000</v>
      </c>
      <c r="J121" s="83">
        <v>10000</v>
      </c>
      <c r="K121" s="83">
        <v>0</v>
      </c>
      <c r="L121" s="98"/>
    </row>
    <row r="122" spans="1:12" s="75" customFormat="1" ht="55.15" customHeight="1" x14ac:dyDescent="0.25">
      <c r="A122" s="84">
        <v>116</v>
      </c>
      <c r="B122" s="96" t="s">
        <v>88</v>
      </c>
      <c r="C122" s="68" t="s">
        <v>31</v>
      </c>
      <c r="D122" s="78" t="s">
        <v>208</v>
      </c>
      <c r="E122" s="76" t="s">
        <v>454</v>
      </c>
      <c r="F122" s="85" t="s">
        <v>468</v>
      </c>
      <c r="G122" s="83">
        <v>100000</v>
      </c>
      <c r="H122" s="72"/>
      <c r="I122" s="83">
        <v>61500</v>
      </c>
      <c r="J122" s="83">
        <v>38500</v>
      </c>
      <c r="K122" s="83">
        <v>0</v>
      </c>
      <c r="L122" s="98"/>
    </row>
    <row r="123" spans="1:12" s="75" customFormat="1" ht="55.15" customHeight="1" x14ac:dyDescent="0.25">
      <c r="A123" s="84">
        <v>117</v>
      </c>
      <c r="B123" s="96" t="s">
        <v>88</v>
      </c>
      <c r="C123" s="68" t="s">
        <v>33</v>
      </c>
      <c r="D123" s="78" t="s">
        <v>209</v>
      </c>
      <c r="E123" s="76" t="s">
        <v>454</v>
      </c>
      <c r="F123" s="85" t="s">
        <v>468</v>
      </c>
      <c r="G123" s="83">
        <v>60000</v>
      </c>
      <c r="H123" s="72"/>
      <c r="I123" s="83">
        <v>45000</v>
      </c>
      <c r="J123" s="83">
        <v>15000</v>
      </c>
      <c r="K123" s="83">
        <v>0</v>
      </c>
      <c r="L123" s="98"/>
    </row>
    <row r="124" spans="1:12" s="75" customFormat="1" ht="55.15" customHeight="1" x14ac:dyDescent="0.25">
      <c r="A124" s="84">
        <v>118</v>
      </c>
      <c r="B124" s="96" t="s">
        <v>88</v>
      </c>
      <c r="C124" s="68" t="s">
        <v>35</v>
      </c>
      <c r="D124" s="78" t="s">
        <v>213</v>
      </c>
      <c r="E124" s="76" t="s">
        <v>454</v>
      </c>
      <c r="F124" s="85" t="s">
        <v>469</v>
      </c>
      <c r="G124" s="83">
        <v>10000</v>
      </c>
      <c r="H124" s="72"/>
      <c r="I124" s="83">
        <v>10000</v>
      </c>
      <c r="J124" s="83">
        <v>0</v>
      </c>
      <c r="K124" s="83">
        <v>0</v>
      </c>
      <c r="L124" s="98"/>
    </row>
    <row r="125" spans="1:12" s="75" customFormat="1" ht="55.15" customHeight="1" x14ac:dyDescent="0.25">
      <c r="A125" s="84">
        <v>119</v>
      </c>
      <c r="B125" s="96" t="s">
        <v>88</v>
      </c>
      <c r="C125" s="68" t="s">
        <v>37</v>
      </c>
      <c r="D125" s="78" t="s">
        <v>212</v>
      </c>
      <c r="E125" s="76" t="s">
        <v>454</v>
      </c>
      <c r="F125" s="85" t="s">
        <v>469</v>
      </c>
      <c r="G125" s="83">
        <v>30000</v>
      </c>
      <c r="H125" s="72"/>
      <c r="I125" s="83">
        <v>30000</v>
      </c>
      <c r="J125" s="83">
        <v>0</v>
      </c>
      <c r="K125" s="83">
        <v>0</v>
      </c>
      <c r="L125" s="98"/>
    </row>
    <row r="126" spans="1:12" s="75" customFormat="1" ht="55.15" customHeight="1" x14ac:dyDescent="0.25">
      <c r="A126" s="84">
        <v>120</v>
      </c>
      <c r="B126" s="96" t="s">
        <v>88</v>
      </c>
      <c r="C126" s="68" t="s">
        <v>41</v>
      </c>
      <c r="D126" s="78" t="s">
        <v>211</v>
      </c>
      <c r="E126" s="76" t="s">
        <v>454</v>
      </c>
      <c r="F126" s="85" t="s">
        <v>469</v>
      </c>
      <c r="G126" s="83">
        <v>20000</v>
      </c>
      <c r="H126" s="72"/>
      <c r="I126" s="83">
        <v>0</v>
      </c>
      <c r="J126" s="83">
        <v>20000</v>
      </c>
      <c r="K126" s="83">
        <v>0</v>
      </c>
      <c r="L126" s="98"/>
    </row>
    <row r="127" spans="1:12" s="75" customFormat="1" ht="55.15" customHeight="1" x14ac:dyDescent="0.25">
      <c r="A127" s="84">
        <v>121</v>
      </c>
      <c r="B127" s="96" t="s">
        <v>88</v>
      </c>
      <c r="C127" s="68" t="s">
        <v>34</v>
      </c>
      <c r="D127" s="78" t="s">
        <v>214</v>
      </c>
      <c r="E127" s="76" t="s">
        <v>454</v>
      </c>
      <c r="F127" s="85" t="s">
        <v>470</v>
      </c>
      <c r="G127" s="83">
        <v>9800</v>
      </c>
      <c r="H127" s="72"/>
      <c r="I127" s="83">
        <v>9800</v>
      </c>
      <c r="J127" s="83">
        <v>0</v>
      </c>
      <c r="K127" s="83">
        <v>0</v>
      </c>
      <c r="L127" s="98"/>
    </row>
    <row r="128" spans="1:12" s="75" customFormat="1" ht="55.15" customHeight="1" x14ac:dyDescent="0.25">
      <c r="A128" s="84">
        <v>122</v>
      </c>
      <c r="B128" s="96" t="s">
        <v>88</v>
      </c>
      <c r="C128" s="68" t="s">
        <v>34</v>
      </c>
      <c r="D128" s="78" t="s">
        <v>215</v>
      </c>
      <c r="E128" s="76" t="s">
        <v>454</v>
      </c>
      <c r="F128" s="85" t="s">
        <v>470</v>
      </c>
      <c r="G128" s="83">
        <v>10000</v>
      </c>
      <c r="H128" s="72"/>
      <c r="I128" s="83">
        <v>10000</v>
      </c>
      <c r="J128" s="83">
        <v>0</v>
      </c>
      <c r="K128" s="83">
        <v>0</v>
      </c>
      <c r="L128" s="98"/>
    </row>
    <row r="129" spans="1:12" s="75" customFormat="1" ht="55.15" customHeight="1" x14ac:dyDescent="0.25">
      <c r="A129" s="84">
        <v>123</v>
      </c>
      <c r="B129" s="96" t="s">
        <v>88</v>
      </c>
      <c r="C129" s="68" t="s">
        <v>38</v>
      </c>
      <c r="D129" s="78" t="s">
        <v>216</v>
      </c>
      <c r="E129" s="76" t="s">
        <v>454</v>
      </c>
      <c r="F129" s="85" t="s">
        <v>470</v>
      </c>
      <c r="G129" s="83">
        <v>10000</v>
      </c>
      <c r="H129" s="72"/>
      <c r="I129" s="83">
        <v>10000</v>
      </c>
      <c r="J129" s="83">
        <v>0</v>
      </c>
      <c r="K129" s="83">
        <v>0</v>
      </c>
      <c r="L129" s="98"/>
    </row>
    <row r="130" spans="1:12" s="75" customFormat="1" ht="55.15" customHeight="1" x14ac:dyDescent="0.25">
      <c r="A130" s="84">
        <v>124</v>
      </c>
      <c r="B130" s="96" t="s">
        <v>88</v>
      </c>
      <c r="C130" s="68" t="s">
        <v>35</v>
      </c>
      <c r="D130" s="78" t="s">
        <v>218</v>
      </c>
      <c r="E130" s="76" t="s">
        <v>454</v>
      </c>
      <c r="F130" s="85" t="s">
        <v>471</v>
      </c>
      <c r="G130" s="83">
        <v>7908</v>
      </c>
      <c r="H130" s="72"/>
      <c r="I130" s="83">
        <v>7908</v>
      </c>
      <c r="J130" s="83">
        <v>0</v>
      </c>
      <c r="K130" s="83">
        <v>0</v>
      </c>
      <c r="L130" s="98"/>
    </row>
    <row r="131" spans="1:12" s="75" customFormat="1" ht="55.15" customHeight="1" x14ac:dyDescent="0.25">
      <c r="A131" s="84">
        <v>125</v>
      </c>
      <c r="B131" s="96" t="s">
        <v>88</v>
      </c>
      <c r="C131" s="68" t="s">
        <v>34</v>
      </c>
      <c r="D131" s="78" t="s">
        <v>219</v>
      </c>
      <c r="E131" s="76" t="s">
        <v>454</v>
      </c>
      <c r="F131" s="85" t="s">
        <v>471</v>
      </c>
      <c r="G131" s="83">
        <v>10000</v>
      </c>
      <c r="H131" s="72"/>
      <c r="I131" s="83">
        <v>10000</v>
      </c>
      <c r="J131" s="83">
        <v>0</v>
      </c>
      <c r="K131" s="83">
        <v>0</v>
      </c>
      <c r="L131" s="98"/>
    </row>
    <row r="132" spans="1:12" s="75" customFormat="1" ht="55.15" customHeight="1" x14ac:dyDescent="0.25">
      <c r="A132" s="84">
        <v>126</v>
      </c>
      <c r="B132" s="96" t="s">
        <v>88</v>
      </c>
      <c r="C132" s="68" t="s">
        <v>41</v>
      </c>
      <c r="D132" s="78" t="s">
        <v>217</v>
      </c>
      <c r="E132" s="76" t="s">
        <v>454</v>
      </c>
      <c r="F132" s="85" t="s">
        <v>471</v>
      </c>
      <c r="G132" s="83">
        <v>750</v>
      </c>
      <c r="H132" s="72"/>
      <c r="I132" s="83">
        <v>750</v>
      </c>
      <c r="J132" s="83">
        <v>0</v>
      </c>
      <c r="K132" s="83">
        <v>0</v>
      </c>
      <c r="L132" s="98"/>
    </row>
    <row r="133" spans="1:12" s="75" customFormat="1" ht="55.15" customHeight="1" x14ac:dyDescent="0.25">
      <c r="A133" s="84">
        <v>127</v>
      </c>
      <c r="B133" s="96" t="s">
        <v>88</v>
      </c>
      <c r="C133" s="68" t="s">
        <v>37</v>
      </c>
      <c r="D133" s="78" t="s">
        <v>220</v>
      </c>
      <c r="E133" s="76" t="s">
        <v>454</v>
      </c>
      <c r="F133" s="85" t="s">
        <v>472</v>
      </c>
      <c r="G133" s="83">
        <v>20000</v>
      </c>
      <c r="H133" s="72"/>
      <c r="I133" s="83">
        <v>20000</v>
      </c>
      <c r="J133" s="83">
        <v>0</v>
      </c>
      <c r="K133" s="83">
        <v>0</v>
      </c>
      <c r="L133" s="98"/>
    </row>
    <row r="134" spans="1:12" s="75" customFormat="1" ht="55.15" customHeight="1" x14ac:dyDescent="0.25">
      <c r="A134" s="84">
        <v>128</v>
      </c>
      <c r="B134" s="96" t="s">
        <v>88</v>
      </c>
      <c r="C134" s="68" t="s">
        <v>37</v>
      </c>
      <c r="D134" s="78" t="s">
        <v>221</v>
      </c>
      <c r="E134" s="76" t="s">
        <v>454</v>
      </c>
      <c r="F134" s="85" t="s">
        <v>473</v>
      </c>
      <c r="G134" s="83">
        <v>10000</v>
      </c>
      <c r="H134" s="72"/>
      <c r="I134" s="83">
        <v>10000</v>
      </c>
      <c r="J134" s="83">
        <v>0</v>
      </c>
      <c r="K134" s="83">
        <v>0</v>
      </c>
      <c r="L134" s="98"/>
    </row>
    <row r="135" spans="1:12" s="75" customFormat="1" ht="55.15" customHeight="1" x14ac:dyDescent="0.25">
      <c r="A135" s="84">
        <v>129</v>
      </c>
      <c r="B135" s="96" t="s">
        <v>88</v>
      </c>
      <c r="C135" s="68" t="s">
        <v>35</v>
      </c>
      <c r="D135" s="78" t="s">
        <v>223</v>
      </c>
      <c r="E135" s="76" t="s">
        <v>454</v>
      </c>
      <c r="F135" s="85" t="s">
        <v>474</v>
      </c>
      <c r="G135" s="83">
        <v>10000</v>
      </c>
      <c r="H135" s="72"/>
      <c r="I135" s="83">
        <v>10000</v>
      </c>
      <c r="J135" s="83">
        <v>0</v>
      </c>
      <c r="K135" s="83">
        <v>0</v>
      </c>
      <c r="L135" s="98"/>
    </row>
    <row r="136" spans="1:12" s="75" customFormat="1" ht="55.15" customHeight="1" x14ac:dyDescent="0.25">
      <c r="A136" s="84">
        <v>130</v>
      </c>
      <c r="B136" s="96" t="s">
        <v>88</v>
      </c>
      <c r="C136" s="68" t="s">
        <v>31</v>
      </c>
      <c r="D136" s="78" t="s">
        <v>235</v>
      </c>
      <c r="E136" s="76" t="s">
        <v>454</v>
      </c>
      <c r="F136" s="85" t="s">
        <v>474</v>
      </c>
      <c r="G136" s="83">
        <v>10000</v>
      </c>
      <c r="H136" s="72"/>
      <c r="I136" s="83">
        <v>10000</v>
      </c>
      <c r="J136" s="83">
        <v>0</v>
      </c>
      <c r="K136" s="83">
        <v>0</v>
      </c>
      <c r="L136" s="98"/>
    </row>
    <row r="137" spans="1:12" s="75" customFormat="1" ht="55.15" customHeight="1" x14ac:dyDescent="0.25">
      <c r="A137" s="84">
        <v>131</v>
      </c>
      <c r="B137" s="96" t="s">
        <v>88</v>
      </c>
      <c r="C137" s="68" t="s">
        <v>31</v>
      </c>
      <c r="D137" s="78" t="s">
        <v>236</v>
      </c>
      <c r="E137" s="76" t="s">
        <v>454</v>
      </c>
      <c r="F137" s="85" t="s">
        <v>474</v>
      </c>
      <c r="G137" s="83">
        <v>10000</v>
      </c>
      <c r="H137" s="72"/>
      <c r="I137" s="83">
        <v>10000</v>
      </c>
      <c r="J137" s="83">
        <v>0</v>
      </c>
      <c r="K137" s="83">
        <v>0</v>
      </c>
      <c r="L137" s="98"/>
    </row>
    <row r="138" spans="1:12" s="75" customFormat="1" ht="55.15" customHeight="1" x14ac:dyDescent="0.25">
      <c r="A138" s="84">
        <v>132</v>
      </c>
      <c r="B138" s="96" t="s">
        <v>88</v>
      </c>
      <c r="C138" s="68" t="s">
        <v>42</v>
      </c>
      <c r="D138" s="78" t="s">
        <v>225</v>
      </c>
      <c r="E138" s="76" t="s">
        <v>454</v>
      </c>
      <c r="F138" s="85" t="s">
        <v>474</v>
      </c>
      <c r="G138" s="83">
        <v>10000</v>
      </c>
      <c r="H138" s="72"/>
      <c r="I138" s="83">
        <v>10000</v>
      </c>
      <c r="J138" s="83">
        <v>0</v>
      </c>
      <c r="K138" s="83">
        <v>0</v>
      </c>
      <c r="L138" s="98"/>
    </row>
    <row r="139" spans="1:12" s="75" customFormat="1" ht="55.15" customHeight="1" x14ac:dyDescent="0.25">
      <c r="A139" s="84">
        <v>133</v>
      </c>
      <c r="B139" s="96" t="s">
        <v>88</v>
      </c>
      <c r="C139" s="68" t="s">
        <v>42</v>
      </c>
      <c r="D139" s="78" t="s">
        <v>226</v>
      </c>
      <c r="E139" s="76" t="s">
        <v>454</v>
      </c>
      <c r="F139" s="85" t="s">
        <v>474</v>
      </c>
      <c r="G139" s="83">
        <v>10000</v>
      </c>
      <c r="H139" s="72"/>
      <c r="I139" s="83">
        <v>10000</v>
      </c>
      <c r="J139" s="83">
        <v>0</v>
      </c>
      <c r="K139" s="83">
        <v>0</v>
      </c>
      <c r="L139" s="98"/>
    </row>
    <row r="140" spans="1:12" s="75" customFormat="1" ht="55.15" customHeight="1" x14ac:dyDescent="0.25">
      <c r="A140" s="84">
        <v>134</v>
      </c>
      <c r="B140" s="96" t="s">
        <v>88</v>
      </c>
      <c r="C140" s="68" t="s">
        <v>42</v>
      </c>
      <c r="D140" s="78" t="s">
        <v>227</v>
      </c>
      <c r="E140" s="76" t="s">
        <v>454</v>
      </c>
      <c r="F140" s="85" t="s">
        <v>474</v>
      </c>
      <c r="G140" s="83">
        <v>10000</v>
      </c>
      <c r="H140" s="72"/>
      <c r="I140" s="83">
        <v>10000</v>
      </c>
      <c r="J140" s="83">
        <v>0</v>
      </c>
      <c r="K140" s="83">
        <v>0</v>
      </c>
      <c r="L140" s="98"/>
    </row>
    <row r="141" spans="1:12" s="75" customFormat="1" ht="55.15" customHeight="1" x14ac:dyDescent="0.25">
      <c r="A141" s="84">
        <v>135</v>
      </c>
      <c r="B141" s="96" t="s">
        <v>88</v>
      </c>
      <c r="C141" s="68" t="s">
        <v>42</v>
      </c>
      <c r="D141" s="78" t="s">
        <v>228</v>
      </c>
      <c r="E141" s="76" t="s">
        <v>454</v>
      </c>
      <c r="F141" s="85" t="s">
        <v>474</v>
      </c>
      <c r="G141" s="83">
        <v>10000</v>
      </c>
      <c r="H141" s="72"/>
      <c r="I141" s="83">
        <v>10000</v>
      </c>
      <c r="J141" s="83">
        <v>0</v>
      </c>
      <c r="K141" s="83">
        <v>0</v>
      </c>
      <c r="L141" s="98"/>
    </row>
    <row r="142" spans="1:12" s="75" customFormat="1" ht="55.15" customHeight="1" x14ac:dyDescent="0.25">
      <c r="A142" s="84">
        <v>136</v>
      </c>
      <c r="B142" s="96" t="s">
        <v>88</v>
      </c>
      <c r="C142" s="68" t="s">
        <v>42</v>
      </c>
      <c r="D142" s="78" t="s">
        <v>229</v>
      </c>
      <c r="E142" s="76" t="s">
        <v>454</v>
      </c>
      <c r="F142" s="85" t="s">
        <v>474</v>
      </c>
      <c r="G142" s="83">
        <v>10000</v>
      </c>
      <c r="H142" s="72"/>
      <c r="I142" s="83">
        <v>10000</v>
      </c>
      <c r="J142" s="83">
        <v>0</v>
      </c>
      <c r="K142" s="83">
        <v>0</v>
      </c>
      <c r="L142" s="98"/>
    </row>
    <row r="143" spans="1:12" s="75" customFormat="1" ht="55.15" customHeight="1" x14ac:dyDescent="0.25">
      <c r="A143" s="84">
        <v>137</v>
      </c>
      <c r="B143" s="96" t="s">
        <v>88</v>
      </c>
      <c r="C143" s="68" t="s">
        <v>42</v>
      </c>
      <c r="D143" s="78" t="s">
        <v>230</v>
      </c>
      <c r="E143" s="76" t="s">
        <v>454</v>
      </c>
      <c r="F143" s="85" t="s">
        <v>474</v>
      </c>
      <c r="G143" s="83">
        <v>10000</v>
      </c>
      <c r="H143" s="72"/>
      <c r="I143" s="83">
        <v>10000</v>
      </c>
      <c r="J143" s="83">
        <v>0</v>
      </c>
      <c r="K143" s="83">
        <v>0</v>
      </c>
      <c r="L143" s="98"/>
    </row>
    <row r="144" spans="1:12" s="75" customFormat="1" ht="55.15" customHeight="1" x14ac:dyDescent="0.25">
      <c r="A144" s="84">
        <v>138</v>
      </c>
      <c r="B144" s="96" t="s">
        <v>88</v>
      </c>
      <c r="C144" s="68" t="s">
        <v>42</v>
      </c>
      <c r="D144" s="78" t="s">
        <v>231</v>
      </c>
      <c r="E144" s="76" t="s">
        <v>454</v>
      </c>
      <c r="F144" s="85" t="s">
        <v>474</v>
      </c>
      <c r="G144" s="83">
        <v>10000</v>
      </c>
      <c r="H144" s="72"/>
      <c r="I144" s="83">
        <v>10000</v>
      </c>
      <c r="J144" s="83">
        <v>0</v>
      </c>
      <c r="K144" s="83">
        <v>0</v>
      </c>
      <c r="L144" s="98"/>
    </row>
    <row r="145" spans="1:12" s="75" customFormat="1" ht="55.15" customHeight="1" x14ac:dyDescent="0.25">
      <c r="A145" s="84">
        <v>139</v>
      </c>
      <c r="B145" s="96" t="s">
        <v>88</v>
      </c>
      <c r="C145" s="68" t="s">
        <v>42</v>
      </c>
      <c r="D145" s="78" t="s">
        <v>232</v>
      </c>
      <c r="E145" s="76" t="s">
        <v>454</v>
      </c>
      <c r="F145" s="85" t="s">
        <v>474</v>
      </c>
      <c r="G145" s="83">
        <v>10000</v>
      </c>
      <c r="H145" s="72"/>
      <c r="I145" s="83">
        <v>10000</v>
      </c>
      <c r="J145" s="83">
        <v>0</v>
      </c>
      <c r="K145" s="83">
        <v>0</v>
      </c>
      <c r="L145" s="98"/>
    </row>
    <row r="146" spans="1:12" s="75" customFormat="1" ht="55.15" customHeight="1" x14ac:dyDescent="0.25">
      <c r="A146" s="84">
        <v>140</v>
      </c>
      <c r="B146" s="96" t="s">
        <v>88</v>
      </c>
      <c r="C146" s="68" t="s">
        <v>42</v>
      </c>
      <c r="D146" s="78" t="s">
        <v>233</v>
      </c>
      <c r="E146" s="76" t="s">
        <v>454</v>
      </c>
      <c r="F146" s="85" t="s">
        <v>474</v>
      </c>
      <c r="G146" s="83">
        <v>10000</v>
      </c>
      <c r="H146" s="72"/>
      <c r="I146" s="83">
        <v>10000</v>
      </c>
      <c r="J146" s="83">
        <v>0</v>
      </c>
      <c r="K146" s="83">
        <v>0</v>
      </c>
      <c r="L146" s="98"/>
    </row>
    <row r="147" spans="1:12" s="75" customFormat="1" ht="55.15" customHeight="1" x14ac:dyDescent="0.25">
      <c r="A147" s="84">
        <v>141</v>
      </c>
      <c r="B147" s="96" t="s">
        <v>88</v>
      </c>
      <c r="C147" s="68" t="s">
        <v>42</v>
      </c>
      <c r="D147" s="78" t="s">
        <v>234</v>
      </c>
      <c r="E147" s="76" t="s">
        <v>454</v>
      </c>
      <c r="F147" s="85" t="s">
        <v>474</v>
      </c>
      <c r="G147" s="83">
        <v>10000</v>
      </c>
      <c r="H147" s="72"/>
      <c r="I147" s="83">
        <v>10000</v>
      </c>
      <c r="J147" s="83">
        <v>0</v>
      </c>
      <c r="K147" s="83">
        <v>0</v>
      </c>
      <c r="L147" s="98"/>
    </row>
    <row r="148" spans="1:12" s="75" customFormat="1" ht="55.15" customHeight="1" x14ac:dyDescent="0.25">
      <c r="A148" s="84">
        <v>142</v>
      </c>
      <c r="B148" s="96" t="s">
        <v>88</v>
      </c>
      <c r="C148" s="68" t="s">
        <v>452</v>
      </c>
      <c r="D148" s="78" t="s">
        <v>222</v>
      </c>
      <c r="E148" s="76" t="s">
        <v>454</v>
      </c>
      <c r="F148" s="85" t="s">
        <v>474</v>
      </c>
      <c r="G148" s="83">
        <v>10000</v>
      </c>
      <c r="H148" s="72"/>
      <c r="I148" s="83">
        <v>0</v>
      </c>
      <c r="J148" s="83">
        <v>10000</v>
      </c>
      <c r="K148" s="83">
        <v>0</v>
      </c>
      <c r="L148" s="98"/>
    </row>
    <row r="149" spans="1:12" s="75" customFormat="1" ht="55.15" customHeight="1" x14ac:dyDescent="0.25">
      <c r="A149" s="84">
        <v>143</v>
      </c>
      <c r="B149" s="96" t="s">
        <v>88</v>
      </c>
      <c r="C149" s="68" t="s">
        <v>453</v>
      </c>
      <c r="D149" s="78" t="s">
        <v>224</v>
      </c>
      <c r="E149" s="76" t="s">
        <v>454</v>
      </c>
      <c r="F149" s="85" t="s">
        <v>474</v>
      </c>
      <c r="G149" s="83">
        <v>10000</v>
      </c>
      <c r="H149" s="72"/>
      <c r="I149" s="83">
        <v>10000</v>
      </c>
      <c r="J149" s="83">
        <v>0</v>
      </c>
      <c r="K149" s="83">
        <v>0</v>
      </c>
      <c r="L149" s="98"/>
    </row>
    <row r="150" spans="1:12" s="75" customFormat="1" ht="55.15" customHeight="1" x14ac:dyDescent="0.25">
      <c r="A150" s="84">
        <v>144</v>
      </c>
      <c r="B150" s="96" t="s">
        <v>88</v>
      </c>
      <c r="C150" s="68" t="s">
        <v>34</v>
      </c>
      <c r="D150" s="78" t="s">
        <v>237</v>
      </c>
      <c r="E150" s="76" t="s">
        <v>454</v>
      </c>
      <c r="F150" s="85" t="s">
        <v>475</v>
      </c>
      <c r="G150" s="83">
        <v>10000</v>
      </c>
      <c r="H150" s="72"/>
      <c r="I150" s="83">
        <v>10000</v>
      </c>
      <c r="J150" s="83">
        <v>0</v>
      </c>
      <c r="K150" s="83">
        <v>0</v>
      </c>
      <c r="L150" s="98"/>
    </row>
    <row r="151" spans="1:12" s="75" customFormat="1" ht="55.15" customHeight="1" x14ac:dyDescent="0.25">
      <c r="A151" s="84">
        <v>145</v>
      </c>
      <c r="B151" s="96" t="s">
        <v>88</v>
      </c>
      <c r="C151" s="68" t="s">
        <v>31</v>
      </c>
      <c r="D151" s="78" t="s">
        <v>238</v>
      </c>
      <c r="E151" s="76" t="s">
        <v>454</v>
      </c>
      <c r="F151" s="85" t="s">
        <v>475</v>
      </c>
      <c r="G151" s="83">
        <v>10000</v>
      </c>
      <c r="H151" s="72"/>
      <c r="I151" s="83">
        <v>10000</v>
      </c>
      <c r="J151" s="83">
        <v>0</v>
      </c>
      <c r="K151" s="83">
        <v>0</v>
      </c>
      <c r="L151" s="98"/>
    </row>
    <row r="152" spans="1:12" s="75" customFormat="1" ht="55.15" customHeight="1" x14ac:dyDescent="0.25">
      <c r="A152" s="84">
        <v>146</v>
      </c>
      <c r="B152" s="96" t="s">
        <v>88</v>
      </c>
      <c r="C152" s="68" t="s">
        <v>31</v>
      </c>
      <c r="D152" s="78" t="s">
        <v>239</v>
      </c>
      <c r="E152" s="76" t="s">
        <v>454</v>
      </c>
      <c r="F152" s="85" t="s">
        <v>475</v>
      </c>
      <c r="G152" s="83">
        <v>10000</v>
      </c>
      <c r="H152" s="72"/>
      <c r="I152" s="83">
        <v>10000</v>
      </c>
      <c r="J152" s="83">
        <v>0</v>
      </c>
      <c r="K152" s="83">
        <v>0</v>
      </c>
      <c r="L152" s="98"/>
    </row>
    <row r="153" spans="1:12" s="75" customFormat="1" ht="55.15" customHeight="1" x14ac:dyDescent="0.25">
      <c r="A153" s="84">
        <v>147</v>
      </c>
      <c r="B153" s="96" t="s">
        <v>88</v>
      </c>
      <c r="C153" s="68" t="s">
        <v>31</v>
      </c>
      <c r="D153" s="78" t="s">
        <v>259</v>
      </c>
      <c r="E153" s="76" t="s">
        <v>454</v>
      </c>
      <c r="F153" s="85" t="s">
        <v>475</v>
      </c>
      <c r="G153" s="83">
        <v>10000</v>
      </c>
      <c r="H153" s="72"/>
      <c r="I153" s="83">
        <v>10000</v>
      </c>
      <c r="J153" s="83">
        <v>0</v>
      </c>
      <c r="K153" s="83">
        <v>0</v>
      </c>
      <c r="L153" s="98"/>
    </row>
    <row r="154" spans="1:12" s="75" customFormat="1" ht="55.15" customHeight="1" x14ac:dyDescent="0.25">
      <c r="A154" s="84">
        <v>148</v>
      </c>
      <c r="B154" s="96" t="s">
        <v>88</v>
      </c>
      <c r="C154" s="68" t="s">
        <v>42</v>
      </c>
      <c r="D154" s="78" t="s">
        <v>240</v>
      </c>
      <c r="E154" s="76" t="s">
        <v>454</v>
      </c>
      <c r="F154" s="85" t="s">
        <v>475</v>
      </c>
      <c r="G154" s="83">
        <v>10000</v>
      </c>
      <c r="H154" s="72"/>
      <c r="I154" s="83">
        <v>10000</v>
      </c>
      <c r="J154" s="83">
        <v>0</v>
      </c>
      <c r="K154" s="83">
        <v>0</v>
      </c>
      <c r="L154" s="98"/>
    </row>
    <row r="155" spans="1:12" s="75" customFormat="1" ht="55.15" customHeight="1" x14ac:dyDescent="0.25">
      <c r="A155" s="84">
        <v>149</v>
      </c>
      <c r="B155" s="96" t="s">
        <v>88</v>
      </c>
      <c r="C155" s="68" t="s">
        <v>37</v>
      </c>
      <c r="D155" s="78" t="s">
        <v>241</v>
      </c>
      <c r="E155" s="76" t="s">
        <v>454</v>
      </c>
      <c r="F155" s="85" t="s">
        <v>476</v>
      </c>
      <c r="G155" s="83">
        <v>50000</v>
      </c>
      <c r="H155" s="72"/>
      <c r="I155" s="83">
        <v>20000</v>
      </c>
      <c r="J155" s="83">
        <v>30000</v>
      </c>
      <c r="K155" s="83">
        <v>0</v>
      </c>
      <c r="L155" s="98"/>
    </row>
    <row r="156" spans="1:12" s="75" customFormat="1" ht="55.15" customHeight="1" x14ac:dyDescent="0.25">
      <c r="A156" s="84">
        <v>150</v>
      </c>
      <c r="B156" s="96" t="s">
        <v>88</v>
      </c>
      <c r="C156" s="68" t="s">
        <v>31</v>
      </c>
      <c r="D156" s="78" t="s">
        <v>242</v>
      </c>
      <c r="E156" s="76" t="s">
        <v>454</v>
      </c>
      <c r="F156" s="85" t="s">
        <v>476</v>
      </c>
      <c r="G156" s="83">
        <v>10000</v>
      </c>
      <c r="H156" s="72"/>
      <c r="I156" s="83">
        <v>10000</v>
      </c>
      <c r="J156" s="83">
        <v>0</v>
      </c>
      <c r="K156" s="83">
        <v>0</v>
      </c>
      <c r="L156" s="98"/>
    </row>
    <row r="157" spans="1:12" s="75" customFormat="1" ht="55.15" customHeight="1" x14ac:dyDescent="0.25">
      <c r="A157" s="84">
        <v>151</v>
      </c>
      <c r="B157" s="96" t="s">
        <v>88</v>
      </c>
      <c r="C157" s="68" t="s">
        <v>449</v>
      </c>
      <c r="D157" s="78" t="s">
        <v>243</v>
      </c>
      <c r="E157" s="76" t="s">
        <v>454</v>
      </c>
      <c r="F157" s="85" t="s">
        <v>476</v>
      </c>
      <c r="G157" s="83">
        <v>10000</v>
      </c>
      <c r="H157" s="72"/>
      <c r="I157" s="83">
        <v>10000</v>
      </c>
      <c r="J157" s="83">
        <v>0</v>
      </c>
      <c r="K157" s="83">
        <v>0</v>
      </c>
      <c r="L157" s="98"/>
    </row>
    <row r="158" spans="1:12" s="75" customFormat="1" ht="55.15" customHeight="1" x14ac:dyDescent="0.25">
      <c r="A158" s="84">
        <v>152</v>
      </c>
      <c r="B158" s="96" t="s">
        <v>88</v>
      </c>
      <c r="C158" s="68" t="s">
        <v>35</v>
      </c>
      <c r="D158" s="78" t="s">
        <v>245</v>
      </c>
      <c r="E158" s="76" t="s">
        <v>454</v>
      </c>
      <c r="F158" s="85" t="s">
        <v>477</v>
      </c>
      <c r="G158" s="83">
        <v>10000</v>
      </c>
      <c r="H158" s="72"/>
      <c r="I158" s="83">
        <v>10000</v>
      </c>
      <c r="J158" s="83">
        <v>0</v>
      </c>
      <c r="K158" s="83">
        <v>0</v>
      </c>
      <c r="L158" s="98"/>
    </row>
    <row r="159" spans="1:12" s="75" customFormat="1" ht="55.15" customHeight="1" x14ac:dyDescent="0.25">
      <c r="A159" s="84">
        <v>153</v>
      </c>
      <c r="B159" s="96" t="s">
        <v>88</v>
      </c>
      <c r="C159" s="68" t="s">
        <v>37</v>
      </c>
      <c r="D159" s="78" t="s">
        <v>247</v>
      </c>
      <c r="E159" s="76" t="s">
        <v>454</v>
      </c>
      <c r="F159" s="85" t="s">
        <v>477</v>
      </c>
      <c r="G159" s="83">
        <v>10000</v>
      </c>
      <c r="H159" s="72"/>
      <c r="I159" s="83">
        <v>10000</v>
      </c>
      <c r="J159" s="83">
        <v>0</v>
      </c>
      <c r="K159" s="83">
        <v>0</v>
      </c>
      <c r="L159" s="98"/>
    </row>
    <row r="160" spans="1:12" s="75" customFormat="1" ht="55.15" customHeight="1" x14ac:dyDescent="0.25">
      <c r="A160" s="84">
        <v>154</v>
      </c>
      <c r="B160" s="96" t="s">
        <v>88</v>
      </c>
      <c r="C160" s="68" t="s">
        <v>33</v>
      </c>
      <c r="D160" s="78" t="s">
        <v>244</v>
      </c>
      <c r="E160" s="76" t="s">
        <v>454</v>
      </c>
      <c r="F160" s="85" t="s">
        <v>477</v>
      </c>
      <c r="G160" s="83">
        <v>10000</v>
      </c>
      <c r="H160" s="72"/>
      <c r="I160" s="83">
        <v>10000</v>
      </c>
      <c r="J160" s="83">
        <v>0</v>
      </c>
      <c r="K160" s="83">
        <v>0</v>
      </c>
      <c r="L160" s="98"/>
    </row>
    <row r="161" spans="1:12" s="75" customFormat="1" ht="55.15" customHeight="1" x14ac:dyDescent="0.25">
      <c r="A161" s="84">
        <v>155</v>
      </c>
      <c r="B161" s="96" t="s">
        <v>88</v>
      </c>
      <c r="C161" s="68" t="s">
        <v>33</v>
      </c>
      <c r="D161" s="78" t="s">
        <v>246</v>
      </c>
      <c r="E161" s="76" t="s">
        <v>454</v>
      </c>
      <c r="F161" s="85" t="s">
        <v>477</v>
      </c>
      <c r="G161" s="83">
        <v>20000</v>
      </c>
      <c r="H161" s="72"/>
      <c r="I161" s="83">
        <v>10000</v>
      </c>
      <c r="J161" s="83">
        <v>10000</v>
      </c>
      <c r="K161" s="83">
        <v>0</v>
      </c>
      <c r="L161" s="98"/>
    </row>
    <row r="162" spans="1:12" s="75" customFormat="1" ht="55.15" customHeight="1" x14ac:dyDescent="0.25">
      <c r="A162" s="84">
        <v>156</v>
      </c>
      <c r="B162" s="96" t="s">
        <v>88</v>
      </c>
      <c r="C162" s="68" t="s">
        <v>31</v>
      </c>
      <c r="D162" s="78" t="s">
        <v>248</v>
      </c>
      <c r="E162" s="76" t="s">
        <v>454</v>
      </c>
      <c r="F162" s="85" t="s">
        <v>478</v>
      </c>
      <c r="G162" s="83">
        <v>10000</v>
      </c>
      <c r="H162" s="72"/>
      <c r="I162" s="83">
        <v>10000</v>
      </c>
      <c r="J162" s="83">
        <v>0</v>
      </c>
      <c r="K162" s="83">
        <v>0</v>
      </c>
      <c r="L162" s="98"/>
    </row>
    <row r="163" spans="1:12" s="75" customFormat="1" ht="55.15" customHeight="1" x14ac:dyDescent="0.25">
      <c r="A163" s="84">
        <v>157</v>
      </c>
      <c r="B163" s="96" t="s">
        <v>88</v>
      </c>
      <c r="C163" s="68" t="s">
        <v>39</v>
      </c>
      <c r="D163" s="78" t="s">
        <v>249</v>
      </c>
      <c r="E163" s="76" t="s">
        <v>454</v>
      </c>
      <c r="F163" s="85" t="s">
        <v>479</v>
      </c>
      <c r="G163" s="83">
        <v>10000</v>
      </c>
      <c r="H163" s="72"/>
      <c r="I163" s="83">
        <v>10000</v>
      </c>
      <c r="J163" s="83">
        <v>0</v>
      </c>
      <c r="K163" s="83">
        <v>0</v>
      </c>
      <c r="L163" s="98"/>
    </row>
    <row r="164" spans="1:12" s="75" customFormat="1" ht="55.15" customHeight="1" x14ac:dyDescent="0.25">
      <c r="A164" s="84">
        <v>158</v>
      </c>
      <c r="B164" s="96" t="s">
        <v>88</v>
      </c>
      <c r="C164" s="68" t="s">
        <v>39</v>
      </c>
      <c r="D164" s="78" t="s">
        <v>250</v>
      </c>
      <c r="E164" s="76" t="s">
        <v>454</v>
      </c>
      <c r="F164" s="85" t="s">
        <v>479</v>
      </c>
      <c r="G164" s="83">
        <v>10000</v>
      </c>
      <c r="H164" s="72"/>
      <c r="I164" s="83">
        <v>10000</v>
      </c>
      <c r="J164" s="83">
        <v>0</v>
      </c>
      <c r="K164" s="83">
        <v>0</v>
      </c>
      <c r="L164" s="98"/>
    </row>
    <row r="165" spans="1:12" s="75" customFormat="1" ht="55.15" customHeight="1" x14ac:dyDescent="0.25">
      <c r="A165" s="84">
        <v>159</v>
      </c>
      <c r="B165" s="96" t="s">
        <v>88</v>
      </c>
      <c r="C165" s="68" t="s">
        <v>39</v>
      </c>
      <c r="D165" s="78" t="s">
        <v>252</v>
      </c>
      <c r="E165" s="76" t="s">
        <v>454</v>
      </c>
      <c r="F165" s="85" t="s">
        <v>479</v>
      </c>
      <c r="G165" s="83">
        <v>10000</v>
      </c>
      <c r="H165" s="72"/>
      <c r="I165" s="83">
        <v>10000</v>
      </c>
      <c r="J165" s="83">
        <v>0</v>
      </c>
      <c r="K165" s="83">
        <v>0</v>
      </c>
      <c r="L165" s="98"/>
    </row>
    <row r="166" spans="1:12" s="75" customFormat="1" ht="55.15" customHeight="1" x14ac:dyDescent="0.25">
      <c r="A166" s="84">
        <v>160</v>
      </c>
      <c r="B166" s="96" t="s">
        <v>88</v>
      </c>
      <c r="C166" s="68" t="s">
        <v>39</v>
      </c>
      <c r="D166" s="78" t="s">
        <v>253</v>
      </c>
      <c r="E166" s="76" t="s">
        <v>454</v>
      </c>
      <c r="F166" s="85" t="s">
        <v>479</v>
      </c>
      <c r="G166" s="83">
        <v>10000</v>
      </c>
      <c r="H166" s="72"/>
      <c r="I166" s="83">
        <v>10000</v>
      </c>
      <c r="J166" s="83">
        <v>0</v>
      </c>
      <c r="K166" s="83">
        <v>0</v>
      </c>
      <c r="L166" s="98"/>
    </row>
    <row r="167" spans="1:12" s="75" customFormat="1" ht="55.15" customHeight="1" x14ac:dyDescent="0.25">
      <c r="A167" s="84">
        <v>161</v>
      </c>
      <c r="B167" s="96" t="s">
        <v>88</v>
      </c>
      <c r="C167" s="68" t="s">
        <v>39</v>
      </c>
      <c r="D167" s="78" t="s">
        <v>254</v>
      </c>
      <c r="E167" s="76" t="s">
        <v>454</v>
      </c>
      <c r="F167" s="85" t="s">
        <v>479</v>
      </c>
      <c r="G167" s="83">
        <v>10000</v>
      </c>
      <c r="H167" s="72"/>
      <c r="I167" s="83">
        <v>10000</v>
      </c>
      <c r="J167" s="83">
        <v>0</v>
      </c>
      <c r="K167" s="83">
        <v>0</v>
      </c>
      <c r="L167" s="98"/>
    </row>
    <row r="168" spans="1:12" s="75" customFormat="1" ht="55.15" customHeight="1" x14ac:dyDescent="0.25">
      <c r="A168" s="84">
        <v>162</v>
      </c>
      <c r="B168" s="96" t="s">
        <v>88</v>
      </c>
      <c r="C168" s="68" t="s">
        <v>39</v>
      </c>
      <c r="D168" s="78" t="s">
        <v>255</v>
      </c>
      <c r="E168" s="76" t="s">
        <v>454</v>
      </c>
      <c r="F168" s="85" t="s">
        <v>479</v>
      </c>
      <c r="G168" s="83">
        <v>10000</v>
      </c>
      <c r="H168" s="72"/>
      <c r="I168" s="83">
        <v>10000</v>
      </c>
      <c r="J168" s="83">
        <v>0</v>
      </c>
      <c r="K168" s="83">
        <v>0</v>
      </c>
      <c r="L168" s="98"/>
    </row>
    <row r="169" spans="1:12" s="75" customFormat="1" ht="55.15" customHeight="1" x14ac:dyDescent="0.25">
      <c r="A169" s="84">
        <v>163</v>
      </c>
      <c r="B169" s="96" t="s">
        <v>88</v>
      </c>
      <c r="C169" s="68" t="s">
        <v>39</v>
      </c>
      <c r="D169" s="78" t="s">
        <v>256</v>
      </c>
      <c r="E169" s="76" t="s">
        <v>454</v>
      </c>
      <c r="F169" s="85" t="s">
        <v>479</v>
      </c>
      <c r="G169" s="83">
        <v>10000</v>
      </c>
      <c r="H169" s="72"/>
      <c r="I169" s="83">
        <v>10000</v>
      </c>
      <c r="J169" s="83">
        <v>0</v>
      </c>
      <c r="K169" s="83">
        <v>0</v>
      </c>
      <c r="L169" s="98"/>
    </row>
    <row r="170" spans="1:12" s="75" customFormat="1" ht="55.15" customHeight="1" x14ac:dyDescent="0.25">
      <c r="A170" s="84">
        <v>164</v>
      </c>
      <c r="B170" s="96" t="s">
        <v>88</v>
      </c>
      <c r="C170" s="68" t="s">
        <v>39</v>
      </c>
      <c r="D170" s="78" t="s">
        <v>257</v>
      </c>
      <c r="E170" s="76" t="s">
        <v>454</v>
      </c>
      <c r="F170" s="85" t="s">
        <v>479</v>
      </c>
      <c r="G170" s="83">
        <v>10000</v>
      </c>
      <c r="H170" s="72"/>
      <c r="I170" s="83">
        <v>10000</v>
      </c>
      <c r="J170" s="83">
        <v>0</v>
      </c>
      <c r="K170" s="83">
        <v>0</v>
      </c>
      <c r="L170" s="98"/>
    </row>
    <row r="171" spans="1:12" s="75" customFormat="1" ht="55.15" customHeight="1" x14ac:dyDescent="0.25">
      <c r="A171" s="84">
        <v>165</v>
      </c>
      <c r="B171" s="96" t="s">
        <v>88</v>
      </c>
      <c r="C171" s="68" t="s">
        <v>39</v>
      </c>
      <c r="D171" s="78" t="s">
        <v>258</v>
      </c>
      <c r="E171" s="76" t="s">
        <v>454</v>
      </c>
      <c r="F171" s="85" t="s">
        <v>479</v>
      </c>
      <c r="G171" s="83">
        <v>10000</v>
      </c>
      <c r="H171" s="72"/>
      <c r="I171" s="83">
        <v>10000</v>
      </c>
      <c r="J171" s="83">
        <v>0</v>
      </c>
      <c r="K171" s="83">
        <v>0</v>
      </c>
      <c r="L171" s="98"/>
    </row>
    <row r="172" spans="1:12" s="75" customFormat="1" ht="55.15" customHeight="1" x14ac:dyDescent="0.25">
      <c r="A172" s="84">
        <v>166</v>
      </c>
      <c r="B172" s="96" t="s">
        <v>88</v>
      </c>
      <c r="C172" s="68" t="s">
        <v>449</v>
      </c>
      <c r="D172" s="78" t="s">
        <v>251</v>
      </c>
      <c r="E172" s="76" t="s">
        <v>454</v>
      </c>
      <c r="F172" s="85" t="s">
        <v>479</v>
      </c>
      <c r="G172" s="83">
        <v>10000</v>
      </c>
      <c r="H172" s="72"/>
      <c r="I172" s="83">
        <v>10000</v>
      </c>
      <c r="J172" s="83">
        <v>0</v>
      </c>
      <c r="K172" s="83">
        <v>0</v>
      </c>
      <c r="L172" s="98"/>
    </row>
    <row r="173" spans="1:12" s="75" customFormat="1" ht="55.15" customHeight="1" x14ac:dyDescent="0.25">
      <c r="A173" s="84">
        <v>167</v>
      </c>
      <c r="B173" s="96" t="s">
        <v>88</v>
      </c>
      <c r="C173" s="68" t="s">
        <v>35</v>
      </c>
      <c r="D173" s="78" t="s">
        <v>260</v>
      </c>
      <c r="E173" s="76" t="s">
        <v>454</v>
      </c>
      <c r="F173" s="85" t="s">
        <v>480</v>
      </c>
      <c r="G173" s="83">
        <v>9800</v>
      </c>
      <c r="H173" s="72"/>
      <c r="I173" s="83">
        <v>9800</v>
      </c>
      <c r="J173" s="83">
        <v>0</v>
      </c>
      <c r="K173" s="83">
        <v>0</v>
      </c>
      <c r="L173" s="98"/>
    </row>
    <row r="174" spans="1:12" s="75" customFormat="1" ht="55.15" customHeight="1" x14ac:dyDescent="0.25">
      <c r="A174" s="84">
        <v>168</v>
      </c>
      <c r="B174" s="96" t="s">
        <v>88</v>
      </c>
      <c r="C174" s="68" t="s">
        <v>34</v>
      </c>
      <c r="D174" s="78" t="s">
        <v>262</v>
      </c>
      <c r="E174" s="76" t="s">
        <v>454</v>
      </c>
      <c r="F174" s="85" t="s">
        <v>481</v>
      </c>
      <c r="G174" s="83">
        <v>10000</v>
      </c>
      <c r="H174" s="72"/>
      <c r="I174" s="83">
        <v>10000</v>
      </c>
      <c r="J174" s="83">
        <v>0</v>
      </c>
      <c r="K174" s="83">
        <v>0</v>
      </c>
      <c r="L174" s="98"/>
    </row>
    <row r="175" spans="1:12" s="75" customFormat="1" ht="55.15" customHeight="1" x14ac:dyDescent="0.25">
      <c r="A175" s="84">
        <v>169</v>
      </c>
      <c r="B175" s="96" t="s">
        <v>88</v>
      </c>
      <c r="C175" s="68" t="s">
        <v>31</v>
      </c>
      <c r="D175" s="78" t="s">
        <v>261</v>
      </c>
      <c r="E175" s="76" t="s">
        <v>454</v>
      </c>
      <c r="F175" s="85" t="s">
        <v>481</v>
      </c>
      <c r="G175" s="83">
        <v>10000</v>
      </c>
      <c r="H175" s="72"/>
      <c r="I175" s="83">
        <v>10000</v>
      </c>
      <c r="J175" s="83">
        <v>0</v>
      </c>
      <c r="K175" s="83">
        <v>0</v>
      </c>
      <c r="L175" s="98"/>
    </row>
    <row r="176" spans="1:12" s="75" customFormat="1" ht="55.15" customHeight="1" x14ac:dyDescent="0.25">
      <c r="A176" s="84">
        <v>170</v>
      </c>
      <c r="B176" s="96" t="s">
        <v>88</v>
      </c>
      <c r="C176" s="68" t="s">
        <v>39</v>
      </c>
      <c r="D176" s="78" t="s">
        <v>263</v>
      </c>
      <c r="E176" s="76" t="s">
        <v>454</v>
      </c>
      <c r="F176" s="85" t="s">
        <v>482</v>
      </c>
      <c r="G176" s="83">
        <v>10000</v>
      </c>
      <c r="H176" s="72"/>
      <c r="I176" s="83">
        <v>10000</v>
      </c>
      <c r="J176" s="83">
        <v>0</v>
      </c>
      <c r="K176" s="83">
        <v>0</v>
      </c>
      <c r="L176" s="98"/>
    </row>
    <row r="177" spans="1:12" s="75" customFormat="1" ht="55.15" customHeight="1" x14ac:dyDescent="0.25">
      <c r="A177" s="84">
        <v>171</v>
      </c>
      <c r="B177" s="96" t="s">
        <v>88</v>
      </c>
      <c r="C177" s="68" t="s">
        <v>39</v>
      </c>
      <c r="D177" s="78" t="s">
        <v>264</v>
      </c>
      <c r="E177" s="76" t="s">
        <v>454</v>
      </c>
      <c r="F177" s="85" t="s">
        <v>482</v>
      </c>
      <c r="G177" s="83">
        <v>10000</v>
      </c>
      <c r="H177" s="72"/>
      <c r="I177" s="83">
        <v>10000</v>
      </c>
      <c r="J177" s="83">
        <v>0</v>
      </c>
      <c r="K177" s="83">
        <v>0</v>
      </c>
      <c r="L177" s="98"/>
    </row>
    <row r="178" spans="1:12" s="75" customFormat="1" ht="55.15" customHeight="1" x14ac:dyDescent="0.25">
      <c r="A178" s="84">
        <v>172</v>
      </c>
      <c r="B178" s="96" t="s">
        <v>88</v>
      </c>
      <c r="C178" s="68" t="s">
        <v>39</v>
      </c>
      <c r="D178" s="78" t="s">
        <v>265</v>
      </c>
      <c r="E178" s="76" t="s">
        <v>454</v>
      </c>
      <c r="F178" s="85" t="s">
        <v>482</v>
      </c>
      <c r="G178" s="83">
        <v>10000</v>
      </c>
      <c r="H178" s="72"/>
      <c r="I178" s="83">
        <v>10000</v>
      </c>
      <c r="J178" s="83">
        <v>0</v>
      </c>
      <c r="K178" s="83">
        <v>0</v>
      </c>
      <c r="L178" s="98"/>
    </row>
    <row r="179" spans="1:12" s="75" customFormat="1" ht="55.15" customHeight="1" x14ac:dyDescent="0.25">
      <c r="A179" s="84">
        <v>173</v>
      </c>
      <c r="B179" s="96" t="s">
        <v>88</v>
      </c>
      <c r="C179" s="68" t="s">
        <v>39</v>
      </c>
      <c r="D179" s="78" t="s">
        <v>403</v>
      </c>
      <c r="E179" s="76" t="s">
        <v>454</v>
      </c>
      <c r="F179" s="85" t="s">
        <v>482</v>
      </c>
      <c r="G179" s="83">
        <v>10000</v>
      </c>
      <c r="H179" s="72"/>
      <c r="I179" s="83">
        <v>10000</v>
      </c>
      <c r="J179" s="83">
        <v>0</v>
      </c>
      <c r="K179" s="83">
        <v>0</v>
      </c>
      <c r="L179" s="98"/>
    </row>
    <row r="180" spans="1:12" s="75" customFormat="1" ht="55.15" customHeight="1" x14ac:dyDescent="0.25">
      <c r="A180" s="84">
        <v>174</v>
      </c>
      <c r="B180" s="96" t="s">
        <v>88</v>
      </c>
      <c r="C180" s="68" t="s">
        <v>35</v>
      </c>
      <c r="D180" s="78" t="s">
        <v>266</v>
      </c>
      <c r="E180" s="76" t="s">
        <v>454</v>
      </c>
      <c r="F180" s="85" t="s">
        <v>483</v>
      </c>
      <c r="G180" s="83">
        <v>17600</v>
      </c>
      <c r="H180" s="72"/>
      <c r="I180" s="83">
        <v>17600</v>
      </c>
      <c r="J180" s="83">
        <v>0</v>
      </c>
      <c r="K180" s="83">
        <v>0</v>
      </c>
      <c r="L180" s="98"/>
    </row>
    <row r="181" spans="1:12" s="75" customFormat="1" ht="55.15" customHeight="1" x14ac:dyDescent="0.25">
      <c r="A181" s="84">
        <v>175</v>
      </c>
      <c r="B181" s="96" t="s">
        <v>88</v>
      </c>
      <c r="C181" s="68" t="s">
        <v>35</v>
      </c>
      <c r="D181" s="78" t="s">
        <v>268</v>
      </c>
      <c r="E181" s="76" t="s">
        <v>454</v>
      </c>
      <c r="F181" s="85" t="s">
        <v>483</v>
      </c>
      <c r="G181" s="83">
        <v>9800</v>
      </c>
      <c r="H181" s="72"/>
      <c r="I181" s="83">
        <v>9800</v>
      </c>
      <c r="J181" s="83">
        <v>0</v>
      </c>
      <c r="K181" s="83">
        <v>0</v>
      </c>
      <c r="L181" s="98"/>
    </row>
    <row r="182" spans="1:12" s="75" customFormat="1" ht="55.15" customHeight="1" x14ac:dyDescent="0.25">
      <c r="A182" s="84">
        <v>176</v>
      </c>
      <c r="B182" s="96" t="s">
        <v>88</v>
      </c>
      <c r="C182" s="68" t="s">
        <v>35</v>
      </c>
      <c r="D182" s="78" t="s">
        <v>269</v>
      </c>
      <c r="E182" s="76" t="s">
        <v>454</v>
      </c>
      <c r="F182" s="85" t="s">
        <v>483</v>
      </c>
      <c r="G182" s="83">
        <v>19800</v>
      </c>
      <c r="H182" s="72"/>
      <c r="I182" s="83">
        <v>9800</v>
      </c>
      <c r="J182" s="83">
        <v>0</v>
      </c>
      <c r="K182" s="83">
        <v>10000</v>
      </c>
      <c r="L182" s="98"/>
    </row>
    <row r="183" spans="1:12" s="75" customFormat="1" ht="55.15" customHeight="1" x14ac:dyDescent="0.25">
      <c r="A183" s="84">
        <v>177</v>
      </c>
      <c r="B183" s="96" t="s">
        <v>88</v>
      </c>
      <c r="C183" s="68" t="s">
        <v>35</v>
      </c>
      <c r="D183" s="78" t="s">
        <v>281</v>
      </c>
      <c r="E183" s="76" t="s">
        <v>454</v>
      </c>
      <c r="F183" s="85" t="s">
        <v>483</v>
      </c>
      <c r="G183" s="83">
        <v>20000</v>
      </c>
      <c r="H183" s="72"/>
      <c r="I183" s="83">
        <v>20000</v>
      </c>
      <c r="J183" s="83">
        <v>0</v>
      </c>
      <c r="K183" s="83">
        <v>0</v>
      </c>
      <c r="L183" s="98"/>
    </row>
    <row r="184" spans="1:12" s="75" customFormat="1" ht="55.15" customHeight="1" x14ac:dyDescent="0.25">
      <c r="A184" s="84">
        <v>178</v>
      </c>
      <c r="B184" s="96" t="s">
        <v>88</v>
      </c>
      <c r="C184" s="68" t="s">
        <v>35</v>
      </c>
      <c r="D184" s="78" t="s">
        <v>286</v>
      </c>
      <c r="E184" s="76" t="s">
        <v>454</v>
      </c>
      <c r="F184" s="85" t="s">
        <v>483</v>
      </c>
      <c r="G184" s="83">
        <v>30000</v>
      </c>
      <c r="H184" s="72"/>
      <c r="I184" s="83">
        <v>30000</v>
      </c>
      <c r="J184" s="83">
        <v>0</v>
      </c>
      <c r="K184" s="83">
        <v>0</v>
      </c>
      <c r="L184" s="98"/>
    </row>
    <row r="185" spans="1:12" s="75" customFormat="1" ht="55.15" customHeight="1" x14ac:dyDescent="0.25">
      <c r="A185" s="84">
        <v>179</v>
      </c>
      <c r="B185" s="96" t="s">
        <v>88</v>
      </c>
      <c r="C185" s="68" t="s">
        <v>35</v>
      </c>
      <c r="D185" s="78" t="s">
        <v>288</v>
      </c>
      <c r="E185" s="76" t="s">
        <v>454</v>
      </c>
      <c r="F185" s="85" t="s">
        <v>483</v>
      </c>
      <c r="G185" s="83">
        <v>80000</v>
      </c>
      <c r="H185" s="72"/>
      <c r="I185" s="83">
        <v>70000</v>
      </c>
      <c r="J185" s="83">
        <v>10000</v>
      </c>
      <c r="K185" s="83">
        <v>0</v>
      </c>
      <c r="L185" s="98"/>
    </row>
    <row r="186" spans="1:12" s="75" customFormat="1" ht="55.15" customHeight="1" x14ac:dyDescent="0.25">
      <c r="A186" s="84">
        <v>180</v>
      </c>
      <c r="B186" s="96" t="s">
        <v>88</v>
      </c>
      <c r="C186" s="68" t="s">
        <v>35</v>
      </c>
      <c r="D186" s="78" t="s">
        <v>292</v>
      </c>
      <c r="E186" s="76" t="s">
        <v>454</v>
      </c>
      <c r="F186" s="85" t="s">
        <v>483</v>
      </c>
      <c r="G186" s="83">
        <v>50000</v>
      </c>
      <c r="H186" s="72"/>
      <c r="I186" s="83">
        <v>40000</v>
      </c>
      <c r="J186" s="83">
        <v>10000</v>
      </c>
      <c r="K186" s="83">
        <v>0</v>
      </c>
      <c r="L186" s="98"/>
    </row>
    <row r="187" spans="1:12" s="75" customFormat="1" ht="55.15" customHeight="1" x14ac:dyDescent="0.25">
      <c r="A187" s="84">
        <v>181</v>
      </c>
      <c r="B187" s="96" t="s">
        <v>88</v>
      </c>
      <c r="C187" s="68" t="s">
        <v>35</v>
      </c>
      <c r="D187" s="78" t="s">
        <v>297</v>
      </c>
      <c r="E187" s="76" t="s">
        <v>454</v>
      </c>
      <c r="F187" s="85" t="s">
        <v>483</v>
      </c>
      <c r="G187" s="83">
        <v>10000</v>
      </c>
      <c r="H187" s="72"/>
      <c r="I187" s="83">
        <v>10000</v>
      </c>
      <c r="J187" s="83">
        <v>0</v>
      </c>
      <c r="K187" s="83">
        <v>0</v>
      </c>
      <c r="L187" s="98"/>
    </row>
    <row r="188" spans="1:12" s="75" customFormat="1" ht="55.15" customHeight="1" x14ac:dyDescent="0.25">
      <c r="A188" s="84">
        <v>182</v>
      </c>
      <c r="B188" s="96" t="s">
        <v>88</v>
      </c>
      <c r="C188" s="68" t="s">
        <v>35</v>
      </c>
      <c r="D188" s="78" t="s">
        <v>299</v>
      </c>
      <c r="E188" s="76" t="s">
        <v>454</v>
      </c>
      <c r="F188" s="85" t="s">
        <v>483</v>
      </c>
      <c r="G188" s="83">
        <v>30000</v>
      </c>
      <c r="H188" s="72"/>
      <c r="I188" s="83">
        <v>10000</v>
      </c>
      <c r="J188" s="83">
        <v>20000</v>
      </c>
      <c r="K188" s="83">
        <v>0</v>
      </c>
      <c r="L188" s="98"/>
    </row>
    <row r="189" spans="1:12" s="75" customFormat="1" ht="55.15" customHeight="1" x14ac:dyDescent="0.25">
      <c r="A189" s="84">
        <v>183</v>
      </c>
      <c r="B189" s="96" t="s">
        <v>88</v>
      </c>
      <c r="C189" s="68" t="s">
        <v>35</v>
      </c>
      <c r="D189" s="78" t="s">
        <v>303</v>
      </c>
      <c r="E189" s="76" t="s">
        <v>454</v>
      </c>
      <c r="F189" s="85" t="s">
        <v>483</v>
      </c>
      <c r="G189" s="83">
        <v>50000</v>
      </c>
      <c r="H189" s="72"/>
      <c r="I189" s="83">
        <v>30000</v>
      </c>
      <c r="J189" s="83">
        <v>20000</v>
      </c>
      <c r="K189" s="83">
        <v>0</v>
      </c>
      <c r="L189" s="98"/>
    </row>
    <row r="190" spans="1:12" s="75" customFormat="1" ht="55.15" customHeight="1" x14ac:dyDescent="0.25">
      <c r="A190" s="84">
        <v>184</v>
      </c>
      <c r="B190" s="96" t="s">
        <v>88</v>
      </c>
      <c r="C190" s="68" t="s">
        <v>35</v>
      </c>
      <c r="D190" s="78" t="s">
        <v>305</v>
      </c>
      <c r="E190" s="76" t="s">
        <v>454</v>
      </c>
      <c r="F190" s="85" t="s">
        <v>483</v>
      </c>
      <c r="G190" s="83">
        <v>10000</v>
      </c>
      <c r="H190" s="72"/>
      <c r="I190" s="83">
        <v>10000</v>
      </c>
      <c r="J190" s="83">
        <v>0</v>
      </c>
      <c r="K190" s="83">
        <v>0</v>
      </c>
      <c r="L190" s="98"/>
    </row>
    <row r="191" spans="1:12" s="75" customFormat="1" ht="55.15" customHeight="1" x14ac:dyDescent="0.25">
      <c r="A191" s="84">
        <v>185</v>
      </c>
      <c r="B191" s="96" t="s">
        <v>88</v>
      </c>
      <c r="C191" s="68" t="s">
        <v>35</v>
      </c>
      <c r="D191" s="78" t="s">
        <v>306</v>
      </c>
      <c r="E191" s="76" t="s">
        <v>454</v>
      </c>
      <c r="F191" s="85" t="s">
        <v>483</v>
      </c>
      <c r="G191" s="83">
        <v>20000</v>
      </c>
      <c r="H191" s="72"/>
      <c r="I191" s="83">
        <v>20000</v>
      </c>
      <c r="J191" s="83">
        <v>0</v>
      </c>
      <c r="K191" s="83">
        <v>0</v>
      </c>
      <c r="L191" s="98"/>
    </row>
    <row r="192" spans="1:12" s="75" customFormat="1" ht="55.15" customHeight="1" x14ac:dyDescent="0.25">
      <c r="A192" s="84">
        <v>186</v>
      </c>
      <c r="B192" s="96" t="s">
        <v>88</v>
      </c>
      <c r="C192" s="68" t="s">
        <v>35</v>
      </c>
      <c r="D192" s="78" t="s">
        <v>307</v>
      </c>
      <c r="E192" s="76" t="s">
        <v>454</v>
      </c>
      <c r="F192" s="85" t="s">
        <v>483</v>
      </c>
      <c r="G192" s="83">
        <v>10000</v>
      </c>
      <c r="H192" s="72"/>
      <c r="I192" s="83">
        <v>10000</v>
      </c>
      <c r="J192" s="83">
        <v>0</v>
      </c>
      <c r="K192" s="83">
        <v>0</v>
      </c>
      <c r="L192" s="98"/>
    </row>
    <row r="193" spans="1:12" s="75" customFormat="1" ht="55.15" customHeight="1" x14ac:dyDescent="0.25">
      <c r="A193" s="84">
        <v>187</v>
      </c>
      <c r="B193" s="96" t="s">
        <v>88</v>
      </c>
      <c r="C193" s="68" t="s">
        <v>35</v>
      </c>
      <c r="D193" s="78" t="s">
        <v>308</v>
      </c>
      <c r="E193" s="76" t="s">
        <v>454</v>
      </c>
      <c r="F193" s="85" t="s">
        <v>483</v>
      </c>
      <c r="G193" s="83">
        <v>100000</v>
      </c>
      <c r="H193" s="72"/>
      <c r="I193" s="83">
        <v>90000</v>
      </c>
      <c r="J193" s="83">
        <v>10000</v>
      </c>
      <c r="K193" s="83">
        <v>0</v>
      </c>
      <c r="L193" s="98"/>
    </row>
    <row r="194" spans="1:12" s="75" customFormat="1" ht="55.15" customHeight="1" x14ac:dyDescent="0.25">
      <c r="A194" s="84">
        <v>188</v>
      </c>
      <c r="B194" s="96" t="s">
        <v>88</v>
      </c>
      <c r="C194" s="68" t="s">
        <v>35</v>
      </c>
      <c r="D194" s="78" t="s">
        <v>315</v>
      </c>
      <c r="E194" s="76" t="s">
        <v>454</v>
      </c>
      <c r="F194" s="85" t="s">
        <v>483</v>
      </c>
      <c r="G194" s="83">
        <v>60000</v>
      </c>
      <c r="H194" s="72"/>
      <c r="I194" s="83">
        <v>40000</v>
      </c>
      <c r="J194" s="83">
        <v>20000</v>
      </c>
      <c r="K194" s="83">
        <v>0</v>
      </c>
      <c r="L194" s="98"/>
    </row>
    <row r="195" spans="1:12" s="75" customFormat="1" ht="55.15" customHeight="1" x14ac:dyDescent="0.25">
      <c r="A195" s="84">
        <v>189</v>
      </c>
      <c r="B195" s="96" t="s">
        <v>88</v>
      </c>
      <c r="C195" s="68" t="s">
        <v>35</v>
      </c>
      <c r="D195" s="78" t="s">
        <v>316</v>
      </c>
      <c r="E195" s="76" t="s">
        <v>454</v>
      </c>
      <c r="F195" s="85" t="s">
        <v>483</v>
      </c>
      <c r="G195" s="83">
        <v>10000</v>
      </c>
      <c r="H195" s="72"/>
      <c r="I195" s="83">
        <v>10000</v>
      </c>
      <c r="J195" s="83">
        <v>0</v>
      </c>
      <c r="K195" s="83">
        <v>0</v>
      </c>
      <c r="L195" s="98"/>
    </row>
    <row r="196" spans="1:12" s="75" customFormat="1" ht="55.15" customHeight="1" x14ac:dyDescent="0.25">
      <c r="A196" s="84">
        <v>190</v>
      </c>
      <c r="B196" s="96" t="s">
        <v>88</v>
      </c>
      <c r="C196" s="68" t="s">
        <v>35</v>
      </c>
      <c r="D196" s="78" t="s">
        <v>317</v>
      </c>
      <c r="E196" s="76" t="s">
        <v>454</v>
      </c>
      <c r="F196" s="85" t="s">
        <v>483</v>
      </c>
      <c r="G196" s="83">
        <v>100000</v>
      </c>
      <c r="H196" s="72"/>
      <c r="I196" s="83">
        <v>100000</v>
      </c>
      <c r="J196" s="83">
        <v>0</v>
      </c>
      <c r="K196" s="83">
        <v>0</v>
      </c>
      <c r="L196" s="98"/>
    </row>
    <row r="197" spans="1:12" s="75" customFormat="1" ht="55.15" customHeight="1" x14ac:dyDescent="0.25">
      <c r="A197" s="84">
        <v>191</v>
      </c>
      <c r="B197" s="96" t="s">
        <v>88</v>
      </c>
      <c r="C197" s="68" t="s">
        <v>35</v>
      </c>
      <c r="D197" s="78" t="s">
        <v>319</v>
      </c>
      <c r="E197" s="76" t="s">
        <v>454</v>
      </c>
      <c r="F197" s="85" t="s">
        <v>483</v>
      </c>
      <c r="G197" s="83">
        <v>20000</v>
      </c>
      <c r="H197" s="72"/>
      <c r="I197" s="83">
        <v>20000</v>
      </c>
      <c r="J197" s="83">
        <v>0</v>
      </c>
      <c r="K197" s="83">
        <v>0</v>
      </c>
      <c r="L197" s="98"/>
    </row>
    <row r="198" spans="1:12" s="75" customFormat="1" ht="55.15" customHeight="1" x14ac:dyDescent="0.25">
      <c r="A198" s="84">
        <v>192</v>
      </c>
      <c r="B198" s="96" t="s">
        <v>88</v>
      </c>
      <c r="C198" s="68" t="s">
        <v>35</v>
      </c>
      <c r="D198" s="78" t="s">
        <v>320</v>
      </c>
      <c r="E198" s="76" t="s">
        <v>454</v>
      </c>
      <c r="F198" s="85" t="s">
        <v>483</v>
      </c>
      <c r="G198" s="83">
        <v>20000</v>
      </c>
      <c r="H198" s="72"/>
      <c r="I198" s="83">
        <v>0</v>
      </c>
      <c r="J198" s="83">
        <v>20000</v>
      </c>
      <c r="K198" s="83">
        <v>0</v>
      </c>
      <c r="L198" s="98"/>
    </row>
    <row r="199" spans="1:12" s="75" customFormat="1" ht="55.15" customHeight="1" x14ac:dyDescent="0.25">
      <c r="A199" s="84">
        <v>193</v>
      </c>
      <c r="B199" s="96" t="s">
        <v>88</v>
      </c>
      <c r="C199" s="68" t="s">
        <v>35</v>
      </c>
      <c r="D199" s="78" t="s">
        <v>323</v>
      </c>
      <c r="E199" s="76" t="s">
        <v>454</v>
      </c>
      <c r="F199" s="85" t="s">
        <v>483</v>
      </c>
      <c r="G199" s="83">
        <v>50000</v>
      </c>
      <c r="H199" s="72"/>
      <c r="I199" s="83">
        <v>50000</v>
      </c>
      <c r="J199" s="83">
        <v>0</v>
      </c>
      <c r="K199" s="83">
        <v>0</v>
      </c>
      <c r="L199" s="98"/>
    </row>
    <row r="200" spans="1:12" s="75" customFormat="1" ht="55.15" customHeight="1" x14ac:dyDescent="0.25">
      <c r="A200" s="84">
        <v>194</v>
      </c>
      <c r="B200" s="96" t="s">
        <v>88</v>
      </c>
      <c r="C200" s="68" t="s">
        <v>35</v>
      </c>
      <c r="D200" s="78" t="s">
        <v>325</v>
      </c>
      <c r="E200" s="76" t="s">
        <v>454</v>
      </c>
      <c r="F200" s="85" t="s">
        <v>483</v>
      </c>
      <c r="G200" s="83">
        <v>20000</v>
      </c>
      <c r="H200" s="72"/>
      <c r="I200" s="83">
        <v>20000</v>
      </c>
      <c r="J200" s="83">
        <v>0</v>
      </c>
      <c r="K200" s="83">
        <v>0</v>
      </c>
      <c r="L200" s="98"/>
    </row>
    <row r="201" spans="1:12" s="75" customFormat="1" ht="55.15" customHeight="1" x14ac:dyDescent="0.25">
      <c r="A201" s="84">
        <v>195</v>
      </c>
      <c r="B201" s="96" t="s">
        <v>88</v>
      </c>
      <c r="C201" s="68" t="s">
        <v>35</v>
      </c>
      <c r="D201" s="78" t="s">
        <v>444</v>
      </c>
      <c r="E201" s="76" t="s">
        <v>454</v>
      </c>
      <c r="F201" s="85" t="s">
        <v>483</v>
      </c>
      <c r="G201" s="83">
        <v>30000</v>
      </c>
      <c r="H201" s="72"/>
      <c r="I201" s="83">
        <v>10000</v>
      </c>
      <c r="J201" s="83">
        <v>20000</v>
      </c>
      <c r="K201" s="83">
        <v>0</v>
      </c>
      <c r="L201" s="98"/>
    </row>
    <row r="202" spans="1:12" s="75" customFormat="1" ht="55.15" customHeight="1" x14ac:dyDescent="0.25">
      <c r="A202" s="84">
        <v>196</v>
      </c>
      <c r="B202" s="96" t="s">
        <v>88</v>
      </c>
      <c r="C202" s="68" t="s">
        <v>34</v>
      </c>
      <c r="D202" s="78" t="s">
        <v>272</v>
      </c>
      <c r="E202" s="76" t="s">
        <v>454</v>
      </c>
      <c r="F202" s="85" t="s">
        <v>483</v>
      </c>
      <c r="G202" s="83">
        <v>5000</v>
      </c>
      <c r="H202" s="72"/>
      <c r="I202" s="83">
        <v>5000</v>
      </c>
      <c r="J202" s="83">
        <v>0</v>
      </c>
      <c r="K202" s="83">
        <v>0</v>
      </c>
      <c r="L202" s="98"/>
    </row>
    <row r="203" spans="1:12" s="75" customFormat="1" ht="55.15" customHeight="1" x14ac:dyDescent="0.25">
      <c r="A203" s="84">
        <v>197</v>
      </c>
      <c r="B203" s="96" t="s">
        <v>88</v>
      </c>
      <c r="C203" s="68" t="s">
        <v>34</v>
      </c>
      <c r="D203" s="78" t="s">
        <v>274</v>
      </c>
      <c r="E203" s="76" t="s">
        <v>454</v>
      </c>
      <c r="F203" s="85" t="s">
        <v>483</v>
      </c>
      <c r="G203" s="83">
        <v>10000</v>
      </c>
      <c r="H203" s="72"/>
      <c r="I203" s="83">
        <v>0</v>
      </c>
      <c r="J203" s="83">
        <v>10000</v>
      </c>
      <c r="K203" s="83">
        <v>0</v>
      </c>
      <c r="L203" s="98"/>
    </row>
    <row r="204" spans="1:12" s="75" customFormat="1" ht="55.15" customHeight="1" x14ac:dyDescent="0.25">
      <c r="A204" s="84">
        <v>198</v>
      </c>
      <c r="B204" s="96" t="s">
        <v>88</v>
      </c>
      <c r="C204" s="68" t="s">
        <v>34</v>
      </c>
      <c r="D204" s="78" t="s">
        <v>282</v>
      </c>
      <c r="E204" s="76" t="s">
        <v>454</v>
      </c>
      <c r="F204" s="85" t="s">
        <v>483</v>
      </c>
      <c r="G204" s="83">
        <v>70000</v>
      </c>
      <c r="H204" s="72"/>
      <c r="I204" s="83">
        <v>10000</v>
      </c>
      <c r="J204" s="83">
        <v>60000</v>
      </c>
      <c r="K204" s="83">
        <v>0</v>
      </c>
      <c r="L204" s="98"/>
    </row>
    <row r="205" spans="1:12" s="75" customFormat="1" ht="55.15" customHeight="1" x14ac:dyDescent="0.25">
      <c r="A205" s="84">
        <v>199</v>
      </c>
      <c r="B205" s="96" t="s">
        <v>88</v>
      </c>
      <c r="C205" s="68" t="s">
        <v>34</v>
      </c>
      <c r="D205" s="78" t="s">
        <v>287</v>
      </c>
      <c r="E205" s="76" t="s">
        <v>454</v>
      </c>
      <c r="F205" s="85" t="s">
        <v>483</v>
      </c>
      <c r="G205" s="83">
        <v>10000</v>
      </c>
      <c r="H205" s="72"/>
      <c r="I205" s="83">
        <v>0</v>
      </c>
      <c r="J205" s="83">
        <v>10000</v>
      </c>
      <c r="K205" s="83">
        <v>0</v>
      </c>
      <c r="L205" s="98"/>
    </row>
    <row r="206" spans="1:12" s="75" customFormat="1" ht="55.15" customHeight="1" x14ac:dyDescent="0.25">
      <c r="A206" s="84">
        <v>200</v>
      </c>
      <c r="B206" s="96" t="s">
        <v>88</v>
      </c>
      <c r="C206" s="68" t="s">
        <v>34</v>
      </c>
      <c r="D206" s="78" t="s">
        <v>291</v>
      </c>
      <c r="E206" s="76" t="s">
        <v>454</v>
      </c>
      <c r="F206" s="85" t="s">
        <v>483</v>
      </c>
      <c r="G206" s="83">
        <v>20000</v>
      </c>
      <c r="H206" s="72"/>
      <c r="I206" s="83">
        <v>10000</v>
      </c>
      <c r="J206" s="83">
        <v>10000</v>
      </c>
      <c r="K206" s="83">
        <v>0</v>
      </c>
      <c r="L206" s="98"/>
    </row>
    <row r="207" spans="1:12" s="75" customFormat="1" ht="55.15" customHeight="1" x14ac:dyDescent="0.25">
      <c r="A207" s="84">
        <v>201</v>
      </c>
      <c r="B207" s="96" t="s">
        <v>88</v>
      </c>
      <c r="C207" s="68" t="s">
        <v>34</v>
      </c>
      <c r="D207" s="78" t="s">
        <v>293</v>
      </c>
      <c r="E207" s="76" t="s">
        <v>454</v>
      </c>
      <c r="F207" s="85" t="s">
        <v>483</v>
      </c>
      <c r="G207" s="83">
        <v>50000</v>
      </c>
      <c r="H207" s="72"/>
      <c r="I207" s="83">
        <v>0</v>
      </c>
      <c r="J207" s="83">
        <v>50000</v>
      </c>
      <c r="K207" s="83">
        <v>0</v>
      </c>
      <c r="L207" s="98"/>
    </row>
    <row r="208" spans="1:12" s="75" customFormat="1" ht="55.15" customHeight="1" x14ac:dyDescent="0.25">
      <c r="A208" s="84">
        <v>202</v>
      </c>
      <c r="B208" s="96" t="s">
        <v>88</v>
      </c>
      <c r="C208" s="68" t="s">
        <v>34</v>
      </c>
      <c r="D208" s="78" t="s">
        <v>296</v>
      </c>
      <c r="E208" s="76" t="s">
        <v>454</v>
      </c>
      <c r="F208" s="85" t="s">
        <v>483</v>
      </c>
      <c r="G208" s="83">
        <v>10000</v>
      </c>
      <c r="H208" s="72"/>
      <c r="I208" s="83">
        <v>0</v>
      </c>
      <c r="J208" s="83">
        <v>10000</v>
      </c>
      <c r="K208" s="83">
        <v>0</v>
      </c>
      <c r="L208" s="98"/>
    </row>
    <row r="209" spans="1:12" s="75" customFormat="1" ht="55.15" customHeight="1" x14ac:dyDescent="0.25">
      <c r="A209" s="84">
        <v>203</v>
      </c>
      <c r="B209" s="96" t="s">
        <v>88</v>
      </c>
      <c r="C209" s="68" t="s">
        <v>34</v>
      </c>
      <c r="D209" s="78" t="s">
        <v>298</v>
      </c>
      <c r="E209" s="76" t="s">
        <v>454</v>
      </c>
      <c r="F209" s="85" t="s">
        <v>483</v>
      </c>
      <c r="G209" s="83">
        <v>40000</v>
      </c>
      <c r="H209" s="72"/>
      <c r="I209" s="83">
        <v>10000</v>
      </c>
      <c r="J209" s="83">
        <v>30000</v>
      </c>
      <c r="K209" s="83">
        <v>0</v>
      </c>
      <c r="L209" s="98"/>
    </row>
    <row r="210" spans="1:12" s="75" customFormat="1" ht="55.15" customHeight="1" x14ac:dyDescent="0.25">
      <c r="A210" s="84">
        <v>204</v>
      </c>
      <c r="B210" s="96" t="s">
        <v>88</v>
      </c>
      <c r="C210" s="68" t="s">
        <v>34</v>
      </c>
      <c r="D210" s="78" t="s">
        <v>312</v>
      </c>
      <c r="E210" s="76" t="s">
        <v>454</v>
      </c>
      <c r="F210" s="85" t="s">
        <v>483</v>
      </c>
      <c r="G210" s="83">
        <v>10000</v>
      </c>
      <c r="H210" s="72"/>
      <c r="I210" s="83">
        <v>10000</v>
      </c>
      <c r="J210" s="83">
        <v>0</v>
      </c>
      <c r="K210" s="83">
        <v>0</v>
      </c>
      <c r="L210" s="98"/>
    </row>
    <row r="211" spans="1:12" s="75" customFormat="1" ht="55.15" customHeight="1" x14ac:dyDescent="0.25">
      <c r="A211" s="84">
        <v>205</v>
      </c>
      <c r="B211" s="96" t="s">
        <v>88</v>
      </c>
      <c r="C211" s="68" t="s">
        <v>34</v>
      </c>
      <c r="D211" s="78" t="s">
        <v>314</v>
      </c>
      <c r="E211" s="76" t="s">
        <v>454</v>
      </c>
      <c r="F211" s="85" t="s">
        <v>483</v>
      </c>
      <c r="G211" s="83">
        <v>60000</v>
      </c>
      <c r="H211" s="72"/>
      <c r="I211" s="83">
        <v>0</v>
      </c>
      <c r="J211" s="83">
        <v>60000</v>
      </c>
      <c r="K211" s="83">
        <v>0</v>
      </c>
      <c r="L211" s="98"/>
    </row>
    <row r="212" spans="1:12" s="75" customFormat="1" ht="55.15" customHeight="1" x14ac:dyDescent="0.25">
      <c r="A212" s="84">
        <v>206</v>
      </c>
      <c r="B212" s="96" t="s">
        <v>88</v>
      </c>
      <c r="C212" s="68" t="s">
        <v>34</v>
      </c>
      <c r="D212" s="78" t="s">
        <v>321</v>
      </c>
      <c r="E212" s="76" t="s">
        <v>454</v>
      </c>
      <c r="F212" s="85" t="s">
        <v>483</v>
      </c>
      <c r="G212" s="83">
        <v>10000</v>
      </c>
      <c r="H212" s="72"/>
      <c r="I212" s="83">
        <v>0</v>
      </c>
      <c r="J212" s="83">
        <v>10000</v>
      </c>
      <c r="K212" s="83">
        <v>0</v>
      </c>
      <c r="L212" s="98"/>
    </row>
    <row r="213" spans="1:12" s="75" customFormat="1" ht="55.15" customHeight="1" x14ac:dyDescent="0.25">
      <c r="A213" s="84">
        <v>207</v>
      </c>
      <c r="B213" s="96" t="s">
        <v>88</v>
      </c>
      <c r="C213" s="68" t="s">
        <v>34</v>
      </c>
      <c r="D213" s="78" t="s">
        <v>324</v>
      </c>
      <c r="E213" s="76" t="s">
        <v>454</v>
      </c>
      <c r="F213" s="85" t="s">
        <v>483</v>
      </c>
      <c r="G213" s="83">
        <v>20000</v>
      </c>
      <c r="H213" s="72"/>
      <c r="I213" s="83">
        <v>20000</v>
      </c>
      <c r="J213" s="83">
        <v>0</v>
      </c>
      <c r="K213" s="83">
        <v>0</v>
      </c>
      <c r="L213" s="98"/>
    </row>
    <row r="214" spans="1:12" s="75" customFormat="1" ht="55.15" customHeight="1" x14ac:dyDescent="0.25">
      <c r="A214" s="84">
        <v>208</v>
      </c>
      <c r="B214" s="96" t="s">
        <v>88</v>
      </c>
      <c r="C214" s="68" t="s">
        <v>34</v>
      </c>
      <c r="D214" s="78" t="s">
        <v>327</v>
      </c>
      <c r="E214" s="76" t="s">
        <v>454</v>
      </c>
      <c r="F214" s="85" t="s">
        <v>483</v>
      </c>
      <c r="G214" s="83">
        <v>10000</v>
      </c>
      <c r="H214" s="72"/>
      <c r="I214" s="83">
        <v>10000</v>
      </c>
      <c r="J214" s="83">
        <v>0</v>
      </c>
      <c r="K214" s="83">
        <v>0</v>
      </c>
      <c r="L214" s="98"/>
    </row>
    <row r="215" spans="1:12" s="75" customFormat="1" ht="55.15" customHeight="1" x14ac:dyDescent="0.25">
      <c r="A215" s="84">
        <v>209</v>
      </c>
      <c r="B215" s="96" t="s">
        <v>88</v>
      </c>
      <c r="C215" s="68" t="s">
        <v>34</v>
      </c>
      <c r="D215" s="78" t="s">
        <v>332</v>
      </c>
      <c r="E215" s="76" t="s">
        <v>454</v>
      </c>
      <c r="F215" s="85" t="s">
        <v>483</v>
      </c>
      <c r="G215" s="83">
        <v>10000</v>
      </c>
      <c r="H215" s="72"/>
      <c r="I215" s="83">
        <v>10000</v>
      </c>
      <c r="J215" s="83">
        <v>0</v>
      </c>
      <c r="K215" s="83">
        <v>0</v>
      </c>
      <c r="L215" s="98"/>
    </row>
    <row r="216" spans="1:12" s="75" customFormat="1" ht="55.15" customHeight="1" x14ac:dyDescent="0.25">
      <c r="A216" s="84">
        <v>210</v>
      </c>
      <c r="B216" s="96" t="s">
        <v>88</v>
      </c>
      <c r="C216" s="68" t="s">
        <v>37</v>
      </c>
      <c r="D216" s="78" t="s">
        <v>271</v>
      </c>
      <c r="E216" s="76" t="s">
        <v>454</v>
      </c>
      <c r="F216" s="85" t="s">
        <v>483</v>
      </c>
      <c r="G216" s="83">
        <v>29400</v>
      </c>
      <c r="H216" s="72"/>
      <c r="I216" s="83">
        <v>0</v>
      </c>
      <c r="J216" s="83">
        <v>29400</v>
      </c>
      <c r="K216" s="83">
        <v>0</v>
      </c>
      <c r="L216" s="98"/>
    </row>
    <row r="217" spans="1:12" s="75" customFormat="1" ht="55.15" customHeight="1" x14ac:dyDescent="0.25">
      <c r="A217" s="84">
        <v>211</v>
      </c>
      <c r="B217" s="96" t="s">
        <v>88</v>
      </c>
      <c r="C217" s="68" t="s">
        <v>37</v>
      </c>
      <c r="D217" s="78" t="s">
        <v>273</v>
      </c>
      <c r="E217" s="76" t="s">
        <v>454</v>
      </c>
      <c r="F217" s="85" t="s">
        <v>483</v>
      </c>
      <c r="G217" s="83">
        <v>80000</v>
      </c>
      <c r="H217" s="72"/>
      <c r="I217" s="83">
        <v>80000</v>
      </c>
      <c r="J217" s="83">
        <v>0</v>
      </c>
      <c r="K217" s="83">
        <v>0</v>
      </c>
      <c r="L217" s="98"/>
    </row>
    <row r="218" spans="1:12" s="75" customFormat="1" ht="55.15" customHeight="1" x14ac:dyDescent="0.25">
      <c r="A218" s="84">
        <v>212</v>
      </c>
      <c r="B218" s="96" t="s">
        <v>88</v>
      </c>
      <c r="C218" s="68" t="s">
        <v>37</v>
      </c>
      <c r="D218" s="78" t="s">
        <v>275</v>
      </c>
      <c r="E218" s="76" t="s">
        <v>454</v>
      </c>
      <c r="F218" s="85" t="s">
        <v>483</v>
      </c>
      <c r="G218" s="83">
        <v>20000</v>
      </c>
      <c r="H218" s="72"/>
      <c r="I218" s="83">
        <v>20000</v>
      </c>
      <c r="J218" s="83">
        <v>0</v>
      </c>
      <c r="K218" s="83">
        <v>0</v>
      </c>
      <c r="L218" s="98"/>
    </row>
    <row r="219" spans="1:12" s="75" customFormat="1" ht="55.15" customHeight="1" x14ac:dyDescent="0.25">
      <c r="A219" s="84">
        <v>213</v>
      </c>
      <c r="B219" s="96" t="s">
        <v>88</v>
      </c>
      <c r="C219" s="68" t="s">
        <v>37</v>
      </c>
      <c r="D219" s="78" t="s">
        <v>276</v>
      </c>
      <c r="E219" s="76" t="s">
        <v>454</v>
      </c>
      <c r="F219" s="85" t="s">
        <v>483</v>
      </c>
      <c r="G219" s="83">
        <v>10000</v>
      </c>
      <c r="H219" s="72"/>
      <c r="I219" s="83">
        <v>10000</v>
      </c>
      <c r="J219" s="83">
        <v>0</v>
      </c>
      <c r="K219" s="83">
        <v>0</v>
      </c>
      <c r="L219" s="98"/>
    </row>
    <row r="220" spans="1:12" s="75" customFormat="1" ht="55.15" customHeight="1" x14ac:dyDescent="0.25">
      <c r="A220" s="84">
        <v>214</v>
      </c>
      <c r="B220" s="96" t="s">
        <v>88</v>
      </c>
      <c r="C220" s="68" t="s">
        <v>37</v>
      </c>
      <c r="D220" s="78" t="s">
        <v>277</v>
      </c>
      <c r="E220" s="76" t="s">
        <v>454</v>
      </c>
      <c r="F220" s="85" t="s">
        <v>483</v>
      </c>
      <c r="G220" s="83">
        <v>30000</v>
      </c>
      <c r="H220" s="72"/>
      <c r="I220" s="83">
        <v>30000</v>
      </c>
      <c r="J220" s="83">
        <v>0</v>
      </c>
      <c r="K220" s="83">
        <v>0</v>
      </c>
      <c r="L220" s="98"/>
    </row>
    <row r="221" spans="1:12" s="75" customFormat="1" ht="55.15" customHeight="1" x14ac:dyDescent="0.25">
      <c r="A221" s="84">
        <v>215</v>
      </c>
      <c r="B221" s="96" t="s">
        <v>88</v>
      </c>
      <c r="C221" s="68" t="s">
        <v>37</v>
      </c>
      <c r="D221" s="78" t="s">
        <v>280</v>
      </c>
      <c r="E221" s="76" t="s">
        <v>454</v>
      </c>
      <c r="F221" s="85" t="s">
        <v>483</v>
      </c>
      <c r="G221" s="83">
        <v>15400</v>
      </c>
      <c r="H221" s="72"/>
      <c r="I221" s="83">
        <v>0</v>
      </c>
      <c r="J221" s="83">
        <v>15400</v>
      </c>
      <c r="K221" s="83">
        <v>0</v>
      </c>
      <c r="L221" s="98"/>
    </row>
    <row r="222" spans="1:12" s="75" customFormat="1" ht="55.15" customHeight="1" x14ac:dyDescent="0.25">
      <c r="A222" s="84">
        <v>216</v>
      </c>
      <c r="B222" s="96" t="s">
        <v>88</v>
      </c>
      <c r="C222" s="68" t="s">
        <v>37</v>
      </c>
      <c r="D222" s="78" t="s">
        <v>283</v>
      </c>
      <c r="E222" s="76" t="s">
        <v>454</v>
      </c>
      <c r="F222" s="85" t="s">
        <v>483</v>
      </c>
      <c r="G222" s="83">
        <v>30000</v>
      </c>
      <c r="H222" s="72"/>
      <c r="I222" s="83">
        <v>30000</v>
      </c>
      <c r="J222" s="83">
        <v>0</v>
      </c>
      <c r="K222" s="83">
        <v>0</v>
      </c>
      <c r="L222" s="98"/>
    </row>
    <row r="223" spans="1:12" s="75" customFormat="1" ht="55.15" customHeight="1" x14ac:dyDescent="0.25">
      <c r="A223" s="84">
        <v>217</v>
      </c>
      <c r="B223" s="96" t="s">
        <v>88</v>
      </c>
      <c r="C223" s="68" t="s">
        <v>37</v>
      </c>
      <c r="D223" s="78" t="s">
        <v>295</v>
      </c>
      <c r="E223" s="76" t="s">
        <v>454</v>
      </c>
      <c r="F223" s="85" t="s">
        <v>483</v>
      </c>
      <c r="G223" s="83">
        <v>70000</v>
      </c>
      <c r="H223" s="72"/>
      <c r="I223" s="83">
        <v>50000</v>
      </c>
      <c r="J223" s="83">
        <v>20000</v>
      </c>
      <c r="K223" s="83">
        <v>0</v>
      </c>
      <c r="L223" s="98"/>
    </row>
    <row r="224" spans="1:12" s="75" customFormat="1" ht="55.15" customHeight="1" x14ac:dyDescent="0.25">
      <c r="A224" s="84">
        <v>218</v>
      </c>
      <c r="B224" s="96" t="s">
        <v>88</v>
      </c>
      <c r="C224" s="68" t="s">
        <v>37</v>
      </c>
      <c r="D224" s="78" t="s">
        <v>300</v>
      </c>
      <c r="E224" s="76" t="s">
        <v>454</v>
      </c>
      <c r="F224" s="85" t="s">
        <v>483</v>
      </c>
      <c r="G224" s="83">
        <v>20000</v>
      </c>
      <c r="H224" s="72"/>
      <c r="I224" s="83">
        <v>20000</v>
      </c>
      <c r="J224" s="83">
        <v>0</v>
      </c>
      <c r="K224" s="83">
        <v>0</v>
      </c>
      <c r="L224" s="98"/>
    </row>
    <row r="225" spans="1:12" s="75" customFormat="1" ht="55.15" customHeight="1" x14ac:dyDescent="0.25">
      <c r="A225" s="84">
        <v>219</v>
      </c>
      <c r="B225" s="96" t="s">
        <v>88</v>
      </c>
      <c r="C225" s="68" t="s">
        <v>37</v>
      </c>
      <c r="D225" s="78" t="s">
        <v>301</v>
      </c>
      <c r="E225" s="76" t="s">
        <v>454</v>
      </c>
      <c r="F225" s="85" t="s">
        <v>483</v>
      </c>
      <c r="G225" s="83">
        <v>10000</v>
      </c>
      <c r="H225" s="72"/>
      <c r="I225" s="83">
        <v>0</v>
      </c>
      <c r="J225" s="83">
        <v>10000</v>
      </c>
      <c r="K225" s="83">
        <v>0</v>
      </c>
      <c r="L225" s="98"/>
    </row>
    <row r="226" spans="1:12" s="75" customFormat="1" ht="55.15" customHeight="1" x14ac:dyDescent="0.25">
      <c r="A226" s="84">
        <v>220</v>
      </c>
      <c r="B226" s="96" t="s">
        <v>88</v>
      </c>
      <c r="C226" s="68" t="s">
        <v>37</v>
      </c>
      <c r="D226" s="78" t="s">
        <v>310</v>
      </c>
      <c r="E226" s="76" t="s">
        <v>454</v>
      </c>
      <c r="F226" s="85" t="s">
        <v>483</v>
      </c>
      <c r="G226" s="83">
        <v>30000</v>
      </c>
      <c r="H226" s="72"/>
      <c r="I226" s="83">
        <v>10000</v>
      </c>
      <c r="J226" s="83">
        <v>20000</v>
      </c>
      <c r="K226" s="83">
        <v>0</v>
      </c>
      <c r="L226" s="98"/>
    </row>
    <row r="227" spans="1:12" s="75" customFormat="1" ht="55.15" customHeight="1" x14ac:dyDescent="0.25">
      <c r="A227" s="84">
        <v>221</v>
      </c>
      <c r="B227" s="96" t="s">
        <v>88</v>
      </c>
      <c r="C227" s="68" t="s">
        <v>37</v>
      </c>
      <c r="D227" s="78" t="s">
        <v>322</v>
      </c>
      <c r="E227" s="76" t="s">
        <v>454</v>
      </c>
      <c r="F227" s="85" t="s">
        <v>483</v>
      </c>
      <c r="G227" s="83">
        <v>100000</v>
      </c>
      <c r="H227" s="72"/>
      <c r="I227" s="83">
        <v>80000</v>
      </c>
      <c r="J227" s="83">
        <v>20000</v>
      </c>
      <c r="K227" s="83">
        <v>0</v>
      </c>
      <c r="L227" s="98"/>
    </row>
    <row r="228" spans="1:12" s="75" customFormat="1" ht="55.15" customHeight="1" x14ac:dyDescent="0.25">
      <c r="A228" s="84">
        <v>222</v>
      </c>
      <c r="B228" s="96" t="s">
        <v>88</v>
      </c>
      <c r="C228" s="68" t="s">
        <v>31</v>
      </c>
      <c r="D228" s="78" t="s">
        <v>290</v>
      </c>
      <c r="E228" s="76" t="s">
        <v>454</v>
      </c>
      <c r="F228" s="85" t="s">
        <v>483</v>
      </c>
      <c r="G228" s="83">
        <v>10000</v>
      </c>
      <c r="H228" s="72"/>
      <c r="I228" s="83">
        <v>0</v>
      </c>
      <c r="J228" s="83">
        <v>10000</v>
      </c>
      <c r="K228" s="83">
        <v>0</v>
      </c>
      <c r="L228" s="98"/>
    </row>
    <row r="229" spans="1:12" s="75" customFormat="1" ht="55.15" customHeight="1" x14ac:dyDescent="0.25">
      <c r="A229" s="84">
        <v>223</v>
      </c>
      <c r="B229" s="96" t="s">
        <v>88</v>
      </c>
      <c r="C229" s="68" t="s">
        <v>31</v>
      </c>
      <c r="D229" s="78" t="s">
        <v>294</v>
      </c>
      <c r="E229" s="76" t="s">
        <v>454</v>
      </c>
      <c r="F229" s="85" t="s">
        <v>483</v>
      </c>
      <c r="G229" s="83">
        <v>20000</v>
      </c>
      <c r="H229" s="72"/>
      <c r="I229" s="83">
        <v>20000</v>
      </c>
      <c r="J229" s="83">
        <v>0</v>
      </c>
      <c r="K229" s="83">
        <v>0</v>
      </c>
      <c r="L229" s="98"/>
    </row>
    <row r="230" spans="1:12" s="75" customFormat="1" ht="55.15" customHeight="1" x14ac:dyDescent="0.25">
      <c r="A230" s="84">
        <v>224</v>
      </c>
      <c r="B230" s="96" t="s">
        <v>88</v>
      </c>
      <c r="C230" s="68" t="s">
        <v>31</v>
      </c>
      <c r="D230" s="78" t="s">
        <v>309</v>
      </c>
      <c r="E230" s="76" t="s">
        <v>454</v>
      </c>
      <c r="F230" s="85" t="s">
        <v>483</v>
      </c>
      <c r="G230" s="83">
        <v>100000</v>
      </c>
      <c r="H230" s="72"/>
      <c r="I230" s="83">
        <v>30000</v>
      </c>
      <c r="J230" s="83">
        <v>70000</v>
      </c>
      <c r="K230" s="83">
        <v>0</v>
      </c>
      <c r="L230" s="98"/>
    </row>
    <row r="231" spans="1:12" s="75" customFormat="1" ht="55.15" customHeight="1" x14ac:dyDescent="0.25">
      <c r="A231" s="84">
        <v>225</v>
      </c>
      <c r="B231" s="96" t="s">
        <v>88</v>
      </c>
      <c r="C231" s="68" t="s">
        <v>31</v>
      </c>
      <c r="D231" s="78" t="s">
        <v>313</v>
      </c>
      <c r="E231" s="76" t="s">
        <v>454</v>
      </c>
      <c r="F231" s="85" t="s">
        <v>483</v>
      </c>
      <c r="G231" s="83">
        <v>60000</v>
      </c>
      <c r="H231" s="72"/>
      <c r="I231" s="83">
        <v>31000</v>
      </c>
      <c r="J231" s="83">
        <v>29000</v>
      </c>
      <c r="K231" s="83">
        <v>0</v>
      </c>
      <c r="L231" s="98"/>
    </row>
    <row r="232" spans="1:12" s="75" customFormat="1" ht="55.15" customHeight="1" x14ac:dyDescent="0.25">
      <c r="A232" s="84">
        <v>226</v>
      </c>
      <c r="B232" s="96" t="s">
        <v>88</v>
      </c>
      <c r="C232" s="68" t="s">
        <v>31</v>
      </c>
      <c r="D232" s="78" t="s">
        <v>328</v>
      </c>
      <c r="E232" s="76" t="s">
        <v>454</v>
      </c>
      <c r="F232" s="85" t="s">
        <v>483</v>
      </c>
      <c r="G232" s="83">
        <v>100000</v>
      </c>
      <c r="H232" s="72"/>
      <c r="I232" s="83">
        <v>100000</v>
      </c>
      <c r="J232" s="83">
        <v>0</v>
      </c>
      <c r="K232" s="83">
        <v>0</v>
      </c>
      <c r="L232" s="98"/>
    </row>
    <row r="233" spans="1:12" s="75" customFormat="1" ht="55.15" customHeight="1" x14ac:dyDescent="0.25">
      <c r="A233" s="84">
        <v>227</v>
      </c>
      <c r="B233" s="96" t="s">
        <v>88</v>
      </c>
      <c r="C233" s="68" t="s">
        <v>31</v>
      </c>
      <c r="D233" s="78" t="s">
        <v>329</v>
      </c>
      <c r="E233" s="76" t="s">
        <v>454</v>
      </c>
      <c r="F233" s="85" t="s">
        <v>483</v>
      </c>
      <c r="G233" s="83">
        <v>30000</v>
      </c>
      <c r="H233" s="72"/>
      <c r="I233" s="83">
        <v>20000</v>
      </c>
      <c r="J233" s="83">
        <v>10000</v>
      </c>
      <c r="K233" s="83">
        <v>0</v>
      </c>
      <c r="L233" s="98"/>
    </row>
    <row r="234" spans="1:12" s="75" customFormat="1" ht="55.15" customHeight="1" x14ac:dyDescent="0.25">
      <c r="A234" s="84">
        <v>228</v>
      </c>
      <c r="B234" s="96" t="s">
        <v>88</v>
      </c>
      <c r="C234" s="68" t="s">
        <v>31</v>
      </c>
      <c r="D234" s="78" t="s">
        <v>333</v>
      </c>
      <c r="E234" s="76" t="s">
        <v>454</v>
      </c>
      <c r="F234" s="85" t="s">
        <v>483</v>
      </c>
      <c r="G234" s="83">
        <v>10000</v>
      </c>
      <c r="H234" s="72"/>
      <c r="I234" s="83">
        <v>10000</v>
      </c>
      <c r="J234" s="83">
        <v>0</v>
      </c>
      <c r="K234" s="83">
        <v>0</v>
      </c>
      <c r="L234" s="98"/>
    </row>
    <row r="235" spans="1:12" s="75" customFormat="1" ht="55.15" customHeight="1" x14ac:dyDescent="0.25">
      <c r="A235" s="84">
        <v>229</v>
      </c>
      <c r="B235" s="96" t="s">
        <v>88</v>
      </c>
      <c r="C235" s="68" t="s">
        <v>33</v>
      </c>
      <c r="D235" s="78" t="s">
        <v>285</v>
      </c>
      <c r="E235" s="76" t="s">
        <v>454</v>
      </c>
      <c r="F235" s="85" t="s">
        <v>483</v>
      </c>
      <c r="G235" s="83">
        <v>20000</v>
      </c>
      <c r="H235" s="72"/>
      <c r="I235" s="83">
        <v>20000</v>
      </c>
      <c r="J235" s="83">
        <v>0</v>
      </c>
      <c r="K235" s="83">
        <v>0</v>
      </c>
      <c r="L235" s="98"/>
    </row>
    <row r="236" spans="1:12" s="75" customFormat="1" ht="55.15" customHeight="1" x14ac:dyDescent="0.25">
      <c r="A236" s="84">
        <v>230</v>
      </c>
      <c r="B236" s="96" t="s">
        <v>88</v>
      </c>
      <c r="C236" s="68" t="s">
        <v>33</v>
      </c>
      <c r="D236" s="78" t="s">
        <v>330</v>
      </c>
      <c r="E236" s="76" t="s">
        <v>454</v>
      </c>
      <c r="F236" s="85" t="s">
        <v>483</v>
      </c>
      <c r="G236" s="83">
        <v>10000</v>
      </c>
      <c r="H236" s="72"/>
      <c r="I236" s="83">
        <v>10000</v>
      </c>
      <c r="J236" s="83">
        <v>0</v>
      </c>
      <c r="K236" s="83">
        <v>0</v>
      </c>
      <c r="L236" s="98"/>
    </row>
    <row r="237" spans="1:12" s="75" customFormat="1" ht="55.15" customHeight="1" x14ac:dyDescent="0.25">
      <c r="A237" s="84">
        <v>231</v>
      </c>
      <c r="B237" s="96" t="s">
        <v>88</v>
      </c>
      <c r="C237" s="68" t="s">
        <v>33</v>
      </c>
      <c r="D237" s="78" t="s">
        <v>331</v>
      </c>
      <c r="E237" s="76" t="s">
        <v>454</v>
      </c>
      <c r="F237" s="85" t="s">
        <v>483</v>
      </c>
      <c r="G237" s="83">
        <v>10000</v>
      </c>
      <c r="H237" s="72"/>
      <c r="I237" s="83">
        <v>0</v>
      </c>
      <c r="J237" s="83">
        <v>10000</v>
      </c>
      <c r="K237" s="83">
        <v>0</v>
      </c>
      <c r="L237" s="98"/>
    </row>
    <row r="238" spans="1:12" s="75" customFormat="1" ht="55.15" customHeight="1" x14ac:dyDescent="0.25">
      <c r="A238" s="84">
        <v>232</v>
      </c>
      <c r="B238" s="96" t="s">
        <v>88</v>
      </c>
      <c r="C238" s="68" t="s">
        <v>38</v>
      </c>
      <c r="D238" s="78" t="s">
        <v>267</v>
      </c>
      <c r="E238" s="76" t="s">
        <v>454</v>
      </c>
      <c r="F238" s="85" t="s">
        <v>483</v>
      </c>
      <c r="G238" s="83">
        <v>5000</v>
      </c>
      <c r="H238" s="72"/>
      <c r="I238" s="83">
        <v>5000</v>
      </c>
      <c r="J238" s="83">
        <v>0</v>
      </c>
      <c r="K238" s="83">
        <v>0</v>
      </c>
      <c r="L238" s="98"/>
    </row>
    <row r="239" spans="1:12" s="75" customFormat="1" ht="55.15" customHeight="1" x14ac:dyDescent="0.25">
      <c r="A239" s="84">
        <v>233</v>
      </c>
      <c r="B239" s="96" t="s">
        <v>88</v>
      </c>
      <c r="C239" s="68" t="s">
        <v>41</v>
      </c>
      <c r="D239" s="78" t="s">
        <v>304</v>
      </c>
      <c r="E239" s="76" t="s">
        <v>454</v>
      </c>
      <c r="F239" s="85" t="s">
        <v>483</v>
      </c>
      <c r="G239" s="83">
        <v>50000</v>
      </c>
      <c r="H239" s="72"/>
      <c r="I239" s="83">
        <v>10000</v>
      </c>
      <c r="J239" s="83">
        <v>40000</v>
      </c>
      <c r="K239" s="83">
        <v>0</v>
      </c>
      <c r="L239" s="98"/>
    </row>
    <row r="240" spans="1:12" s="75" customFormat="1" ht="55.15" customHeight="1" x14ac:dyDescent="0.25">
      <c r="A240" s="84">
        <v>234</v>
      </c>
      <c r="B240" s="96" t="s">
        <v>88</v>
      </c>
      <c r="C240" s="68" t="s">
        <v>41</v>
      </c>
      <c r="D240" s="78" t="s">
        <v>311</v>
      </c>
      <c r="E240" s="76" t="s">
        <v>454</v>
      </c>
      <c r="F240" s="85" t="s">
        <v>483</v>
      </c>
      <c r="G240" s="83">
        <v>40000</v>
      </c>
      <c r="H240" s="72"/>
      <c r="I240" s="83">
        <v>20000</v>
      </c>
      <c r="J240" s="83">
        <v>20000</v>
      </c>
      <c r="K240" s="83">
        <v>0</v>
      </c>
      <c r="L240" s="98"/>
    </row>
    <row r="241" spans="1:12" s="75" customFormat="1" ht="55.15" customHeight="1" x14ac:dyDescent="0.25">
      <c r="A241" s="84">
        <v>235</v>
      </c>
      <c r="B241" s="96" t="s">
        <v>88</v>
      </c>
      <c r="C241" s="68" t="s">
        <v>41</v>
      </c>
      <c r="D241" s="78" t="s">
        <v>326</v>
      </c>
      <c r="E241" s="76" t="s">
        <v>454</v>
      </c>
      <c r="F241" s="85" t="s">
        <v>483</v>
      </c>
      <c r="G241" s="83">
        <v>30000</v>
      </c>
      <c r="H241" s="72"/>
      <c r="I241" s="83">
        <v>20000</v>
      </c>
      <c r="J241" s="83">
        <v>10000</v>
      </c>
      <c r="K241" s="83">
        <v>0</v>
      </c>
      <c r="L241" s="98"/>
    </row>
    <row r="242" spans="1:12" s="75" customFormat="1" ht="55.15" customHeight="1" x14ac:dyDescent="0.25">
      <c r="A242" s="84">
        <v>236</v>
      </c>
      <c r="B242" s="96" t="s">
        <v>88</v>
      </c>
      <c r="C242" s="68" t="s">
        <v>39</v>
      </c>
      <c r="D242" s="78" t="s">
        <v>278</v>
      </c>
      <c r="E242" s="76" t="s">
        <v>454</v>
      </c>
      <c r="F242" s="85" t="s">
        <v>483</v>
      </c>
      <c r="G242" s="83">
        <v>30000</v>
      </c>
      <c r="H242" s="72"/>
      <c r="I242" s="83">
        <v>20000</v>
      </c>
      <c r="J242" s="83">
        <v>10000</v>
      </c>
      <c r="K242" s="83">
        <v>0</v>
      </c>
      <c r="L242" s="98"/>
    </row>
    <row r="243" spans="1:12" s="75" customFormat="1" ht="55.15" customHeight="1" x14ac:dyDescent="0.25">
      <c r="A243" s="84">
        <v>237</v>
      </c>
      <c r="B243" s="96" t="s">
        <v>88</v>
      </c>
      <c r="C243" s="68" t="s">
        <v>447</v>
      </c>
      <c r="D243" s="78" t="s">
        <v>302</v>
      </c>
      <c r="E243" s="76" t="s">
        <v>454</v>
      </c>
      <c r="F243" s="85" t="s">
        <v>483</v>
      </c>
      <c r="G243" s="83">
        <v>20000</v>
      </c>
      <c r="H243" s="72"/>
      <c r="I243" s="83">
        <v>20000</v>
      </c>
      <c r="J243" s="83">
        <v>0</v>
      </c>
      <c r="K243" s="83">
        <v>0</v>
      </c>
      <c r="L243" s="98"/>
    </row>
    <row r="244" spans="1:12" s="75" customFormat="1" ht="55.15" customHeight="1" x14ac:dyDescent="0.25">
      <c r="A244" s="84">
        <v>238</v>
      </c>
      <c r="B244" s="96" t="s">
        <v>88</v>
      </c>
      <c r="C244" s="68" t="s">
        <v>447</v>
      </c>
      <c r="D244" s="78" t="s">
        <v>318</v>
      </c>
      <c r="E244" s="76" t="s">
        <v>454</v>
      </c>
      <c r="F244" s="85" t="s">
        <v>483</v>
      </c>
      <c r="G244" s="83">
        <v>40000</v>
      </c>
      <c r="H244" s="72"/>
      <c r="I244" s="83">
        <v>10000</v>
      </c>
      <c r="J244" s="83">
        <v>30000</v>
      </c>
      <c r="K244" s="83">
        <v>0</v>
      </c>
      <c r="L244" s="98"/>
    </row>
    <row r="245" spans="1:12" s="75" customFormat="1" ht="55.15" customHeight="1" x14ac:dyDescent="0.25">
      <c r="A245" s="84">
        <v>239</v>
      </c>
      <c r="B245" s="96" t="s">
        <v>88</v>
      </c>
      <c r="C245" s="68" t="s">
        <v>452</v>
      </c>
      <c r="D245" s="78" t="s">
        <v>284</v>
      </c>
      <c r="E245" s="76" t="s">
        <v>454</v>
      </c>
      <c r="F245" s="85" t="s">
        <v>483</v>
      </c>
      <c r="G245" s="83">
        <v>70000</v>
      </c>
      <c r="H245" s="72"/>
      <c r="I245" s="83">
        <v>70000</v>
      </c>
      <c r="J245" s="83">
        <v>0</v>
      </c>
      <c r="K245" s="83">
        <v>0</v>
      </c>
      <c r="L245" s="98"/>
    </row>
    <row r="246" spans="1:12" s="75" customFormat="1" ht="55.15" customHeight="1" x14ac:dyDescent="0.25">
      <c r="A246" s="84">
        <v>240</v>
      </c>
      <c r="B246" s="96" t="s">
        <v>88</v>
      </c>
      <c r="C246" s="68" t="s">
        <v>452</v>
      </c>
      <c r="D246" s="78" t="s">
        <v>289</v>
      </c>
      <c r="E246" s="76" t="s">
        <v>454</v>
      </c>
      <c r="F246" s="85" t="s">
        <v>483</v>
      </c>
      <c r="G246" s="83">
        <v>30000</v>
      </c>
      <c r="H246" s="72"/>
      <c r="I246" s="83">
        <v>10000</v>
      </c>
      <c r="J246" s="83">
        <v>20000</v>
      </c>
      <c r="K246" s="83">
        <v>0</v>
      </c>
      <c r="L246" s="98"/>
    </row>
    <row r="247" spans="1:12" s="75" customFormat="1" ht="55.15" customHeight="1" x14ac:dyDescent="0.25">
      <c r="A247" s="84">
        <v>241</v>
      </c>
      <c r="B247" s="96" t="s">
        <v>88</v>
      </c>
      <c r="C247" s="68" t="s">
        <v>32</v>
      </c>
      <c r="D247" s="78" t="s">
        <v>279</v>
      </c>
      <c r="E247" s="76" t="s">
        <v>454</v>
      </c>
      <c r="F247" s="85" t="s">
        <v>483</v>
      </c>
      <c r="G247" s="83">
        <v>100000</v>
      </c>
      <c r="H247" s="72"/>
      <c r="I247" s="83">
        <v>10000</v>
      </c>
      <c r="J247" s="83">
        <v>90000</v>
      </c>
      <c r="K247" s="83">
        <v>0</v>
      </c>
      <c r="L247" s="98"/>
    </row>
    <row r="248" spans="1:12" s="75" customFormat="1" ht="55.15" customHeight="1" x14ac:dyDescent="0.25">
      <c r="A248" s="84">
        <v>242</v>
      </c>
      <c r="B248" s="96" t="s">
        <v>88</v>
      </c>
      <c r="C248" s="68" t="s">
        <v>40</v>
      </c>
      <c r="D248" s="78" t="s">
        <v>270</v>
      </c>
      <c r="E248" s="76" t="s">
        <v>454</v>
      </c>
      <c r="F248" s="85" t="s">
        <v>483</v>
      </c>
      <c r="G248" s="83">
        <v>30000</v>
      </c>
      <c r="H248" s="72"/>
      <c r="I248" s="83">
        <v>30000</v>
      </c>
      <c r="J248" s="83">
        <v>0</v>
      </c>
      <c r="K248" s="83">
        <v>0</v>
      </c>
      <c r="L248" s="98"/>
    </row>
    <row r="249" spans="1:12" s="75" customFormat="1" ht="55.15" customHeight="1" x14ac:dyDescent="0.25">
      <c r="A249" s="84">
        <v>243</v>
      </c>
      <c r="B249" s="96" t="s">
        <v>88</v>
      </c>
      <c r="C249" s="68" t="s">
        <v>35</v>
      </c>
      <c r="D249" s="78" t="s">
        <v>336</v>
      </c>
      <c r="E249" s="76" t="s">
        <v>454</v>
      </c>
      <c r="F249" s="85" t="s">
        <v>484</v>
      </c>
      <c r="G249" s="83">
        <v>40000</v>
      </c>
      <c r="H249" s="72"/>
      <c r="I249" s="83">
        <v>20000</v>
      </c>
      <c r="J249" s="83">
        <v>20000</v>
      </c>
      <c r="K249" s="83">
        <v>0</v>
      </c>
      <c r="L249" s="98"/>
    </row>
    <row r="250" spans="1:12" s="75" customFormat="1" ht="55.15" customHeight="1" x14ac:dyDescent="0.25">
      <c r="A250" s="84">
        <v>244</v>
      </c>
      <c r="B250" s="96" t="s">
        <v>88</v>
      </c>
      <c r="C250" s="68" t="s">
        <v>35</v>
      </c>
      <c r="D250" s="78" t="s">
        <v>342</v>
      </c>
      <c r="E250" s="76" t="s">
        <v>454</v>
      </c>
      <c r="F250" s="85" t="s">
        <v>484</v>
      </c>
      <c r="G250" s="83">
        <v>33025</v>
      </c>
      <c r="H250" s="72"/>
      <c r="I250" s="83">
        <v>33025</v>
      </c>
      <c r="J250" s="83">
        <v>0</v>
      </c>
      <c r="K250" s="83">
        <v>0</v>
      </c>
      <c r="L250" s="98"/>
    </row>
    <row r="251" spans="1:12" s="75" customFormat="1" ht="55.15" customHeight="1" x14ac:dyDescent="0.25">
      <c r="A251" s="84">
        <v>245</v>
      </c>
      <c r="B251" s="96" t="s">
        <v>88</v>
      </c>
      <c r="C251" s="68" t="s">
        <v>35</v>
      </c>
      <c r="D251" s="78" t="s">
        <v>346</v>
      </c>
      <c r="E251" s="76" t="s">
        <v>454</v>
      </c>
      <c r="F251" s="85" t="s">
        <v>484</v>
      </c>
      <c r="G251" s="83">
        <v>100000</v>
      </c>
      <c r="H251" s="72"/>
      <c r="I251" s="83">
        <v>100000</v>
      </c>
      <c r="J251" s="83">
        <v>0</v>
      </c>
      <c r="K251" s="83">
        <v>0</v>
      </c>
      <c r="L251" s="98"/>
    </row>
    <row r="252" spans="1:12" s="75" customFormat="1" ht="55.15" customHeight="1" x14ac:dyDescent="0.25">
      <c r="A252" s="84">
        <v>246</v>
      </c>
      <c r="B252" s="96" t="s">
        <v>88</v>
      </c>
      <c r="C252" s="68" t="s">
        <v>35</v>
      </c>
      <c r="D252" s="78" t="s">
        <v>350</v>
      </c>
      <c r="E252" s="76" t="s">
        <v>454</v>
      </c>
      <c r="F252" s="85" t="s">
        <v>484</v>
      </c>
      <c r="G252" s="83">
        <v>100000</v>
      </c>
      <c r="H252" s="72"/>
      <c r="I252" s="83">
        <v>30000</v>
      </c>
      <c r="J252" s="83">
        <v>70000</v>
      </c>
      <c r="K252" s="83">
        <v>0</v>
      </c>
      <c r="L252" s="98"/>
    </row>
    <row r="253" spans="1:12" s="75" customFormat="1" ht="55.15" customHeight="1" x14ac:dyDescent="0.25">
      <c r="A253" s="84">
        <v>247</v>
      </c>
      <c r="B253" s="96" t="s">
        <v>88</v>
      </c>
      <c r="C253" s="68" t="s">
        <v>35</v>
      </c>
      <c r="D253" s="78" t="s">
        <v>353</v>
      </c>
      <c r="E253" s="76" t="s">
        <v>454</v>
      </c>
      <c r="F253" s="85" t="s">
        <v>484</v>
      </c>
      <c r="G253" s="83">
        <v>100000</v>
      </c>
      <c r="H253" s="72"/>
      <c r="I253" s="83">
        <v>100000</v>
      </c>
      <c r="J253" s="83">
        <v>0</v>
      </c>
      <c r="K253" s="83">
        <v>0</v>
      </c>
      <c r="L253" s="98"/>
    </row>
    <row r="254" spans="1:12" s="75" customFormat="1" ht="55.15" customHeight="1" x14ac:dyDescent="0.25">
      <c r="A254" s="84">
        <v>248</v>
      </c>
      <c r="B254" s="96" t="s">
        <v>88</v>
      </c>
      <c r="C254" s="68" t="s">
        <v>35</v>
      </c>
      <c r="D254" s="78" t="s">
        <v>354</v>
      </c>
      <c r="E254" s="76" t="s">
        <v>454</v>
      </c>
      <c r="F254" s="85" t="s">
        <v>484</v>
      </c>
      <c r="G254" s="83">
        <v>100000</v>
      </c>
      <c r="H254" s="72"/>
      <c r="I254" s="83">
        <v>90000</v>
      </c>
      <c r="J254" s="83">
        <v>10000</v>
      </c>
      <c r="K254" s="83">
        <v>0</v>
      </c>
      <c r="L254" s="98"/>
    </row>
    <row r="255" spans="1:12" s="75" customFormat="1" ht="55.15" customHeight="1" x14ac:dyDescent="0.25">
      <c r="A255" s="84">
        <v>249</v>
      </c>
      <c r="B255" s="96" t="s">
        <v>88</v>
      </c>
      <c r="C255" s="68" t="s">
        <v>35</v>
      </c>
      <c r="D255" s="78" t="s">
        <v>355</v>
      </c>
      <c r="E255" s="76" t="s">
        <v>454</v>
      </c>
      <c r="F255" s="85" t="s">
        <v>484</v>
      </c>
      <c r="G255" s="83">
        <v>50000</v>
      </c>
      <c r="H255" s="72"/>
      <c r="I255" s="83">
        <v>20000</v>
      </c>
      <c r="J255" s="83">
        <v>30000</v>
      </c>
      <c r="K255" s="83">
        <v>0</v>
      </c>
      <c r="L255" s="98"/>
    </row>
    <row r="256" spans="1:12" s="75" customFormat="1" ht="55.15" customHeight="1" x14ac:dyDescent="0.25">
      <c r="A256" s="84">
        <v>250</v>
      </c>
      <c r="B256" s="96" t="s">
        <v>88</v>
      </c>
      <c r="C256" s="68" t="s">
        <v>35</v>
      </c>
      <c r="D256" s="78" t="s">
        <v>356</v>
      </c>
      <c r="E256" s="76" t="s">
        <v>454</v>
      </c>
      <c r="F256" s="85" t="s">
        <v>484</v>
      </c>
      <c r="G256" s="83">
        <v>70000</v>
      </c>
      <c r="H256" s="72"/>
      <c r="I256" s="83">
        <v>60000</v>
      </c>
      <c r="J256" s="83">
        <v>10000</v>
      </c>
      <c r="K256" s="83">
        <v>0</v>
      </c>
      <c r="L256" s="98"/>
    </row>
    <row r="257" spans="1:12" s="75" customFormat="1" ht="55.15" customHeight="1" x14ac:dyDescent="0.25">
      <c r="A257" s="84">
        <v>251</v>
      </c>
      <c r="B257" s="96" t="s">
        <v>88</v>
      </c>
      <c r="C257" s="68" t="s">
        <v>35</v>
      </c>
      <c r="D257" s="78" t="s">
        <v>357</v>
      </c>
      <c r="E257" s="76" t="s">
        <v>454</v>
      </c>
      <c r="F257" s="85" t="s">
        <v>484</v>
      </c>
      <c r="G257" s="83">
        <v>40000</v>
      </c>
      <c r="H257" s="72"/>
      <c r="I257" s="83">
        <v>40000</v>
      </c>
      <c r="J257" s="83">
        <v>0</v>
      </c>
      <c r="K257" s="83">
        <v>0</v>
      </c>
      <c r="L257" s="98"/>
    </row>
    <row r="258" spans="1:12" s="75" customFormat="1" ht="55.15" customHeight="1" x14ac:dyDescent="0.25">
      <c r="A258" s="84">
        <v>252</v>
      </c>
      <c r="B258" s="96" t="s">
        <v>88</v>
      </c>
      <c r="C258" s="68" t="s">
        <v>35</v>
      </c>
      <c r="D258" s="78" t="s">
        <v>358</v>
      </c>
      <c r="E258" s="76" t="s">
        <v>454</v>
      </c>
      <c r="F258" s="85" t="s">
        <v>484</v>
      </c>
      <c r="G258" s="83">
        <v>20000</v>
      </c>
      <c r="H258" s="72"/>
      <c r="I258" s="83">
        <v>20000</v>
      </c>
      <c r="J258" s="83">
        <v>0</v>
      </c>
      <c r="K258" s="83">
        <v>0</v>
      </c>
      <c r="L258" s="98"/>
    </row>
    <row r="259" spans="1:12" s="75" customFormat="1" ht="55.15" customHeight="1" x14ac:dyDescent="0.25">
      <c r="A259" s="84">
        <v>253</v>
      </c>
      <c r="B259" s="96" t="s">
        <v>88</v>
      </c>
      <c r="C259" s="68" t="s">
        <v>35</v>
      </c>
      <c r="D259" s="78" t="s">
        <v>360</v>
      </c>
      <c r="E259" s="76" t="s">
        <v>454</v>
      </c>
      <c r="F259" s="85" t="s">
        <v>484</v>
      </c>
      <c r="G259" s="83">
        <v>10000</v>
      </c>
      <c r="H259" s="72"/>
      <c r="I259" s="83">
        <v>0</v>
      </c>
      <c r="J259" s="83">
        <v>10000</v>
      </c>
      <c r="K259" s="83">
        <v>0</v>
      </c>
      <c r="L259" s="98"/>
    </row>
    <row r="260" spans="1:12" s="75" customFormat="1" ht="55.15" customHeight="1" x14ac:dyDescent="0.25">
      <c r="A260" s="84">
        <v>254</v>
      </c>
      <c r="B260" s="96" t="s">
        <v>88</v>
      </c>
      <c r="C260" s="68" t="s">
        <v>35</v>
      </c>
      <c r="D260" s="78" t="s">
        <v>369</v>
      </c>
      <c r="E260" s="76" t="s">
        <v>454</v>
      </c>
      <c r="F260" s="85" t="s">
        <v>484</v>
      </c>
      <c r="G260" s="83">
        <v>60000</v>
      </c>
      <c r="H260" s="72"/>
      <c r="I260" s="83">
        <v>0</v>
      </c>
      <c r="J260" s="83">
        <v>60000</v>
      </c>
      <c r="K260" s="83">
        <v>0</v>
      </c>
      <c r="L260" s="98"/>
    </row>
    <row r="261" spans="1:12" s="75" customFormat="1" ht="55.15" customHeight="1" x14ac:dyDescent="0.25">
      <c r="A261" s="84">
        <v>255</v>
      </c>
      <c r="B261" s="96" t="s">
        <v>88</v>
      </c>
      <c r="C261" s="68" t="s">
        <v>35</v>
      </c>
      <c r="D261" s="78" t="s">
        <v>374</v>
      </c>
      <c r="E261" s="76" t="s">
        <v>454</v>
      </c>
      <c r="F261" s="85" t="s">
        <v>484</v>
      </c>
      <c r="G261" s="83">
        <v>10000</v>
      </c>
      <c r="H261" s="72"/>
      <c r="I261" s="83">
        <v>10000</v>
      </c>
      <c r="J261" s="83">
        <v>0</v>
      </c>
      <c r="K261" s="83">
        <v>0</v>
      </c>
      <c r="L261" s="98"/>
    </row>
    <row r="262" spans="1:12" s="75" customFormat="1" ht="55.15" customHeight="1" x14ac:dyDescent="0.25">
      <c r="A262" s="84">
        <v>256</v>
      </c>
      <c r="B262" s="96" t="s">
        <v>88</v>
      </c>
      <c r="C262" s="68" t="s">
        <v>35</v>
      </c>
      <c r="D262" s="78" t="s">
        <v>380</v>
      </c>
      <c r="E262" s="76" t="s">
        <v>454</v>
      </c>
      <c r="F262" s="85" t="s">
        <v>484</v>
      </c>
      <c r="G262" s="83">
        <v>20000</v>
      </c>
      <c r="H262" s="72"/>
      <c r="I262" s="83">
        <v>20000</v>
      </c>
      <c r="J262" s="83">
        <v>0</v>
      </c>
      <c r="K262" s="83">
        <v>0</v>
      </c>
      <c r="L262" s="98"/>
    </row>
    <row r="263" spans="1:12" s="75" customFormat="1" ht="55.15" customHeight="1" x14ac:dyDescent="0.25">
      <c r="A263" s="84">
        <v>257</v>
      </c>
      <c r="B263" s="96" t="s">
        <v>88</v>
      </c>
      <c r="C263" s="68" t="s">
        <v>35</v>
      </c>
      <c r="D263" s="78" t="s">
        <v>382</v>
      </c>
      <c r="E263" s="76" t="s">
        <v>454</v>
      </c>
      <c r="F263" s="85" t="s">
        <v>484</v>
      </c>
      <c r="G263" s="83">
        <v>80000</v>
      </c>
      <c r="H263" s="72"/>
      <c r="I263" s="83">
        <v>80000</v>
      </c>
      <c r="J263" s="83">
        <v>0</v>
      </c>
      <c r="K263" s="83">
        <v>0</v>
      </c>
      <c r="L263" s="98"/>
    </row>
    <row r="264" spans="1:12" s="75" customFormat="1" ht="55.15" customHeight="1" x14ac:dyDescent="0.25">
      <c r="A264" s="84">
        <v>258</v>
      </c>
      <c r="B264" s="96" t="s">
        <v>88</v>
      </c>
      <c r="C264" s="68" t="s">
        <v>35</v>
      </c>
      <c r="D264" s="78" t="s">
        <v>383</v>
      </c>
      <c r="E264" s="76" t="s">
        <v>454</v>
      </c>
      <c r="F264" s="85" t="s">
        <v>484</v>
      </c>
      <c r="G264" s="83">
        <v>50000</v>
      </c>
      <c r="H264" s="72"/>
      <c r="I264" s="83">
        <v>50000</v>
      </c>
      <c r="J264" s="83">
        <v>0</v>
      </c>
      <c r="K264" s="83">
        <v>0</v>
      </c>
      <c r="L264" s="98"/>
    </row>
    <row r="265" spans="1:12" s="75" customFormat="1" ht="55.15" customHeight="1" x14ac:dyDescent="0.25">
      <c r="A265" s="84">
        <v>259</v>
      </c>
      <c r="B265" s="96" t="s">
        <v>88</v>
      </c>
      <c r="C265" s="68" t="s">
        <v>35</v>
      </c>
      <c r="D265" s="78" t="s">
        <v>386</v>
      </c>
      <c r="E265" s="76" t="s">
        <v>454</v>
      </c>
      <c r="F265" s="85" t="s">
        <v>484</v>
      </c>
      <c r="G265" s="83">
        <v>40000</v>
      </c>
      <c r="H265" s="72"/>
      <c r="I265" s="83">
        <v>30000</v>
      </c>
      <c r="J265" s="83">
        <v>10000</v>
      </c>
      <c r="K265" s="83">
        <v>0</v>
      </c>
      <c r="L265" s="98"/>
    </row>
    <row r="266" spans="1:12" s="75" customFormat="1" ht="55.15" customHeight="1" x14ac:dyDescent="0.25">
      <c r="A266" s="84">
        <v>260</v>
      </c>
      <c r="B266" s="96" t="s">
        <v>88</v>
      </c>
      <c r="C266" s="68" t="s">
        <v>35</v>
      </c>
      <c r="D266" s="78" t="s">
        <v>387</v>
      </c>
      <c r="E266" s="76" t="s">
        <v>454</v>
      </c>
      <c r="F266" s="85" t="s">
        <v>484</v>
      </c>
      <c r="G266" s="83">
        <v>50000</v>
      </c>
      <c r="H266" s="72"/>
      <c r="I266" s="83">
        <v>0</v>
      </c>
      <c r="J266" s="83">
        <v>50000</v>
      </c>
      <c r="K266" s="83">
        <v>0</v>
      </c>
      <c r="L266" s="98"/>
    </row>
    <row r="267" spans="1:12" s="75" customFormat="1" ht="55.15" customHeight="1" x14ac:dyDescent="0.25">
      <c r="A267" s="84">
        <v>261</v>
      </c>
      <c r="B267" s="96" t="s">
        <v>88</v>
      </c>
      <c r="C267" s="68" t="s">
        <v>35</v>
      </c>
      <c r="D267" s="78" t="s">
        <v>392</v>
      </c>
      <c r="E267" s="76" t="s">
        <v>454</v>
      </c>
      <c r="F267" s="85" t="s">
        <v>484</v>
      </c>
      <c r="G267" s="83">
        <v>100000</v>
      </c>
      <c r="H267" s="72"/>
      <c r="I267" s="83">
        <v>0</v>
      </c>
      <c r="J267" s="83">
        <v>100000</v>
      </c>
      <c r="K267" s="83">
        <v>0</v>
      </c>
      <c r="L267" s="98"/>
    </row>
    <row r="268" spans="1:12" s="75" customFormat="1" ht="55.15" customHeight="1" x14ac:dyDescent="0.25">
      <c r="A268" s="84">
        <v>262</v>
      </c>
      <c r="B268" s="96" t="s">
        <v>88</v>
      </c>
      <c r="C268" s="68" t="s">
        <v>35</v>
      </c>
      <c r="D268" s="78" t="s">
        <v>393</v>
      </c>
      <c r="E268" s="76" t="s">
        <v>454</v>
      </c>
      <c r="F268" s="85" t="s">
        <v>484</v>
      </c>
      <c r="G268" s="83">
        <v>100000</v>
      </c>
      <c r="H268" s="72"/>
      <c r="I268" s="83">
        <v>0</v>
      </c>
      <c r="J268" s="83">
        <v>100000</v>
      </c>
      <c r="K268" s="83">
        <v>0</v>
      </c>
      <c r="L268" s="98"/>
    </row>
    <row r="269" spans="1:12" s="75" customFormat="1" ht="55.15" customHeight="1" x14ac:dyDescent="0.25">
      <c r="A269" s="84">
        <v>263</v>
      </c>
      <c r="B269" s="96" t="s">
        <v>88</v>
      </c>
      <c r="C269" s="68" t="s">
        <v>35</v>
      </c>
      <c r="D269" s="78" t="s">
        <v>394</v>
      </c>
      <c r="E269" s="76" t="s">
        <v>454</v>
      </c>
      <c r="F269" s="85" t="s">
        <v>484</v>
      </c>
      <c r="G269" s="83">
        <v>100000</v>
      </c>
      <c r="H269" s="72"/>
      <c r="I269" s="83">
        <v>0</v>
      </c>
      <c r="J269" s="83">
        <v>100000</v>
      </c>
      <c r="K269" s="83">
        <v>0</v>
      </c>
      <c r="L269" s="98"/>
    </row>
    <row r="270" spans="1:12" s="75" customFormat="1" ht="55.15" customHeight="1" x14ac:dyDescent="0.25">
      <c r="A270" s="84">
        <v>264</v>
      </c>
      <c r="B270" s="96" t="s">
        <v>88</v>
      </c>
      <c r="C270" s="68" t="s">
        <v>35</v>
      </c>
      <c r="D270" s="78" t="s">
        <v>396</v>
      </c>
      <c r="E270" s="76" t="s">
        <v>454</v>
      </c>
      <c r="F270" s="85" t="s">
        <v>484</v>
      </c>
      <c r="G270" s="83">
        <v>10000</v>
      </c>
      <c r="H270" s="72"/>
      <c r="I270" s="83">
        <v>10000</v>
      </c>
      <c r="J270" s="83">
        <v>0</v>
      </c>
      <c r="K270" s="83">
        <v>0</v>
      </c>
      <c r="L270" s="98"/>
    </row>
    <row r="271" spans="1:12" s="75" customFormat="1" ht="55.15" customHeight="1" x14ac:dyDescent="0.25">
      <c r="A271" s="84">
        <v>265</v>
      </c>
      <c r="B271" s="96" t="s">
        <v>88</v>
      </c>
      <c r="C271" s="68" t="s">
        <v>35</v>
      </c>
      <c r="D271" s="78" t="s">
        <v>397</v>
      </c>
      <c r="E271" s="76" t="s">
        <v>454</v>
      </c>
      <c r="F271" s="85" t="s">
        <v>484</v>
      </c>
      <c r="G271" s="83">
        <v>70000</v>
      </c>
      <c r="H271" s="72"/>
      <c r="I271" s="83">
        <v>70000</v>
      </c>
      <c r="J271" s="83">
        <v>0</v>
      </c>
      <c r="K271" s="83">
        <v>0</v>
      </c>
      <c r="L271" s="98"/>
    </row>
    <row r="272" spans="1:12" s="75" customFormat="1" ht="55.15" customHeight="1" x14ac:dyDescent="0.25">
      <c r="A272" s="84">
        <v>266</v>
      </c>
      <c r="B272" s="96" t="s">
        <v>88</v>
      </c>
      <c r="C272" s="68" t="s">
        <v>35</v>
      </c>
      <c r="D272" s="78" t="s">
        <v>398</v>
      </c>
      <c r="E272" s="76" t="s">
        <v>454</v>
      </c>
      <c r="F272" s="85" t="s">
        <v>484</v>
      </c>
      <c r="G272" s="83">
        <v>100000</v>
      </c>
      <c r="H272" s="72"/>
      <c r="I272" s="83">
        <v>100000</v>
      </c>
      <c r="J272" s="83">
        <v>0</v>
      </c>
      <c r="K272" s="83">
        <v>0</v>
      </c>
      <c r="L272" s="98"/>
    </row>
    <row r="273" spans="1:12" s="75" customFormat="1" ht="55.15" customHeight="1" x14ac:dyDescent="0.25">
      <c r="A273" s="84">
        <v>267</v>
      </c>
      <c r="B273" s="96" t="s">
        <v>88</v>
      </c>
      <c r="C273" s="68" t="s">
        <v>35</v>
      </c>
      <c r="D273" s="78" t="s">
        <v>399</v>
      </c>
      <c r="E273" s="76" t="s">
        <v>454</v>
      </c>
      <c r="F273" s="85" t="s">
        <v>484</v>
      </c>
      <c r="G273" s="83">
        <v>40000</v>
      </c>
      <c r="H273" s="72"/>
      <c r="I273" s="83">
        <v>10000</v>
      </c>
      <c r="J273" s="83">
        <v>30000</v>
      </c>
      <c r="K273" s="83">
        <v>0</v>
      </c>
      <c r="L273" s="98"/>
    </row>
    <row r="274" spans="1:12" s="75" customFormat="1" ht="55.15" customHeight="1" x14ac:dyDescent="0.25">
      <c r="A274" s="84">
        <v>268</v>
      </c>
      <c r="B274" s="96" t="s">
        <v>88</v>
      </c>
      <c r="C274" s="68" t="s">
        <v>35</v>
      </c>
      <c r="D274" s="78" t="s">
        <v>401</v>
      </c>
      <c r="E274" s="76" t="s">
        <v>454</v>
      </c>
      <c r="F274" s="85" t="s">
        <v>484</v>
      </c>
      <c r="G274" s="83">
        <v>100000</v>
      </c>
      <c r="H274" s="72"/>
      <c r="I274" s="83">
        <v>0</v>
      </c>
      <c r="J274" s="83">
        <v>100000</v>
      </c>
      <c r="K274" s="83">
        <v>0</v>
      </c>
      <c r="L274" s="98"/>
    </row>
    <row r="275" spans="1:12" s="75" customFormat="1" ht="55.15" customHeight="1" x14ac:dyDescent="0.25">
      <c r="A275" s="84">
        <v>269</v>
      </c>
      <c r="B275" s="96" t="s">
        <v>88</v>
      </c>
      <c r="C275" s="68" t="s">
        <v>35</v>
      </c>
      <c r="D275" s="78" t="s">
        <v>446</v>
      </c>
      <c r="E275" s="76" t="s">
        <v>454</v>
      </c>
      <c r="F275" s="85" t="s">
        <v>484</v>
      </c>
      <c r="G275" s="83">
        <v>60000</v>
      </c>
      <c r="H275" s="72"/>
      <c r="I275" s="83">
        <v>10000</v>
      </c>
      <c r="J275" s="83">
        <v>50000</v>
      </c>
      <c r="K275" s="83">
        <v>0</v>
      </c>
      <c r="L275" s="98"/>
    </row>
    <row r="276" spans="1:12" s="75" customFormat="1" ht="55.15" customHeight="1" x14ac:dyDescent="0.25">
      <c r="A276" s="84">
        <v>270</v>
      </c>
      <c r="B276" s="96" t="s">
        <v>88</v>
      </c>
      <c r="C276" s="68" t="s">
        <v>34</v>
      </c>
      <c r="D276" s="78" t="s">
        <v>337</v>
      </c>
      <c r="E276" s="76" t="s">
        <v>454</v>
      </c>
      <c r="F276" s="85" t="s">
        <v>484</v>
      </c>
      <c r="G276" s="83">
        <v>50000</v>
      </c>
      <c r="H276" s="72"/>
      <c r="I276" s="83">
        <v>10000</v>
      </c>
      <c r="J276" s="83">
        <v>40000</v>
      </c>
      <c r="K276" s="83">
        <v>0</v>
      </c>
      <c r="L276" s="98"/>
    </row>
    <row r="277" spans="1:12" s="75" customFormat="1" ht="55.15" customHeight="1" x14ac:dyDescent="0.25">
      <c r="A277" s="84">
        <v>271</v>
      </c>
      <c r="B277" s="96" t="s">
        <v>88</v>
      </c>
      <c r="C277" s="68" t="s">
        <v>34</v>
      </c>
      <c r="D277" s="78" t="s">
        <v>341</v>
      </c>
      <c r="E277" s="76" t="s">
        <v>454</v>
      </c>
      <c r="F277" s="85" t="s">
        <v>484</v>
      </c>
      <c r="G277" s="83">
        <v>100000</v>
      </c>
      <c r="H277" s="72"/>
      <c r="I277" s="83">
        <v>100000</v>
      </c>
      <c r="J277" s="83">
        <v>0</v>
      </c>
      <c r="K277" s="83">
        <v>0</v>
      </c>
      <c r="L277" s="98"/>
    </row>
    <row r="278" spans="1:12" s="75" customFormat="1" ht="55.15" customHeight="1" x14ac:dyDescent="0.25">
      <c r="A278" s="84">
        <v>272</v>
      </c>
      <c r="B278" s="96" t="s">
        <v>88</v>
      </c>
      <c r="C278" s="68" t="s">
        <v>34</v>
      </c>
      <c r="D278" s="78" t="s">
        <v>345</v>
      </c>
      <c r="E278" s="76" t="s">
        <v>454</v>
      </c>
      <c r="F278" s="85" t="s">
        <v>484</v>
      </c>
      <c r="G278" s="83">
        <v>40000</v>
      </c>
      <c r="H278" s="72"/>
      <c r="I278" s="83">
        <v>0</v>
      </c>
      <c r="J278" s="83">
        <v>40000</v>
      </c>
      <c r="K278" s="83">
        <v>0</v>
      </c>
      <c r="L278" s="98"/>
    </row>
    <row r="279" spans="1:12" s="75" customFormat="1" ht="55.15" customHeight="1" x14ac:dyDescent="0.25">
      <c r="A279" s="84">
        <v>273</v>
      </c>
      <c r="B279" s="96" t="s">
        <v>88</v>
      </c>
      <c r="C279" s="68" t="s">
        <v>34</v>
      </c>
      <c r="D279" s="78" t="s">
        <v>377</v>
      </c>
      <c r="E279" s="76" t="s">
        <v>454</v>
      </c>
      <c r="F279" s="85" t="s">
        <v>484</v>
      </c>
      <c r="G279" s="83">
        <v>100000</v>
      </c>
      <c r="H279" s="72"/>
      <c r="I279" s="83">
        <v>0</v>
      </c>
      <c r="J279" s="83">
        <v>100000</v>
      </c>
      <c r="K279" s="83">
        <v>0</v>
      </c>
      <c r="L279" s="98"/>
    </row>
    <row r="280" spans="1:12" s="75" customFormat="1" ht="55.15" customHeight="1" x14ac:dyDescent="0.25">
      <c r="A280" s="84">
        <v>274</v>
      </c>
      <c r="B280" s="96" t="s">
        <v>88</v>
      </c>
      <c r="C280" s="68" t="s">
        <v>34</v>
      </c>
      <c r="D280" s="78" t="s">
        <v>378</v>
      </c>
      <c r="E280" s="76" t="s">
        <v>454</v>
      </c>
      <c r="F280" s="85" t="s">
        <v>484</v>
      </c>
      <c r="G280" s="83">
        <v>20000</v>
      </c>
      <c r="H280" s="72"/>
      <c r="I280" s="83">
        <v>10000</v>
      </c>
      <c r="J280" s="83">
        <v>10000</v>
      </c>
      <c r="K280" s="83">
        <v>0</v>
      </c>
      <c r="L280" s="98"/>
    </row>
    <row r="281" spans="1:12" s="75" customFormat="1" ht="55.15" customHeight="1" x14ac:dyDescent="0.25">
      <c r="A281" s="84">
        <v>275</v>
      </c>
      <c r="B281" s="96" t="s">
        <v>88</v>
      </c>
      <c r="C281" s="68" t="s">
        <v>34</v>
      </c>
      <c r="D281" s="78" t="s">
        <v>384</v>
      </c>
      <c r="E281" s="76" t="s">
        <v>454</v>
      </c>
      <c r="F281" s="85" t="s">
        <v>484</v>
      </c>
      <c r="G281" s="83">
        <v>100000</v>
      </c>
      <c r="H281" s="72"/>
      <c r="I281" s="83">
        <v>90000</v>
      </c>
      <c r="J281" s="83">
        <v>10000</v>
      </c>
      <c r="K281" s="83">
        <v>0</v>
      </c>
      <c r="L281" s="98"/>
    </row>
    <row r="282" spans="1:12" s="75" customFormat="1" ht="55.15" customHeight="1" x14ac:dyDescent="0.25">
      <c r="A282" s="84">
        <v>276</v>
      </c>
      <c r="B282" s="96" t="s">
        <v>88</v>
      </c>
      <c r="C282" s="68" t="s">
        <v>34</v>
      </c>
      <c r="D282" s="78" t="s">
        <v>388</v>
      </c>
      <c r="E282" s="76" t="s">
        <v>454</v>
      </c>
      <c r="F282" s="85" t="s">
        <v>484</v>
      </c>
      <c r="G282" s="83">
        <v>100000</v>
      </c>
      <c r="H282" s="72"/>
      <c r="I282" s="83">
        <v>100000</v>
      </c>
      <c r="J282" s="83">
        <v>0</v>
      </c>
      <c r="K282" s="83">
        <v>0</v>
      </c>
      <c r="L282" s="98"/>
    </row>
    <row r="283" spans="1:12" s="75" customFormat="1" ht="55.15" customHeight="1" x14ac:dyDescent="0.25">
      <c r="A283" s="84">
        <v>277</v>
      </c>
      <c r="B283" s="96" t="s">
        <v>88</v>
      </c>
      <c r="C283" s="68" t="s">
        <v>37</v>
      </c>
      <c r="D283" s="78" t="s">
        <v>335</v>
      </c>
      <c r="E283" s="76" t="s">
        <v>454</v>
      </c>
      <c r="F283" s="85" t="s">
        <v>484</v>
      </c>
      <c r="G283" s="83">
        <v>10000</v>
      </c>
      <c r="H283" s="72"/>
      <c r="I283" s="83">
        <v>0</v>
      </c>
      <c r="J283" s="83">
        <v>10000</v>
      </c>
      <c r="K283" s="83">
        <v>0</v>
      </c>
      <c r="L283" s="98"/>
    </row>
    <row r="284" spans="1:12" s="75" customFormat="1" ht="55.15" customHeight="1" x14ac:dyDescent="0.25">
      <c r="A284" s="84">
        <v>278</v>
      </c>
      <c r="B284" s="96" t="s">
        <v>88</v>
      </c>
      <c r="C284" s="68" t="s">
        <v>37</v>
      </c>
      <c r="D284" s="78" t="s">
        <v>338</v>
      </c>
      <c r="E284" s="76" t="s">
        <v>454</v>
      </c>
      <c r="F284" s="85" t="s">
        <v>484</v>
      </c>
      <c r="G284" s="83">
        <v>40000</v>
      </c>
      <c r="H284" s="72"/>
      <c r="I284" s="83">
        <v>40000</v>
      </c>
      <c r="J284" s="83">
        <v>0</v>
      </c>
      <c r="K284" s="83">
        <v>0</v>
      </c>
      <c r="L284" s="98"/>
    </row>
    <row r="285" spans="1:12" s="75" customFormat="1" ht="55.15" customHeight="1" x14ac:dyDescent="0.25">
      <c r="A285" s="84">
        <v>279</v>
      </c>
      <c r="B285" s="96" t="s">
        <v>88</v>
      </c>
      <c r="C285" s="68" t="s">
        <v>37</v>
      </c>
      <c r="D285" s="78" t="s">
        <v>339</v>
      </c>
      <c r="E285" s="76" t="s">
        <v>454</v>
      </c>
      <c r="F285" s="85" t="s">
        <v>484</v>
      </c>
      <c r="G285" s="83">
        <v>20000</v>
      </c>
      <c r="H285" s="72"/>
      <c r="I285" s="83">
        <v>0</v>
      </c>
      <c r="J285" s="83">
        <v>20000</v>
      </c>
      <c r="K285" s="83">
        <v>0</v>
      </c>
      <c r="L285" s="98"/>
    </row>
    <row r="286" spans="1:12" s="75" customFormat="1" ht="55.15" customHeight="1" x14ac:dyDescent="0.25">
      <c r="A286" s="84">
        <v>280</v>
      </c>
      <c r="B286" s="96" t="s">
        <v>88</v>
      </c>
      <c r="C286" s="68" t="s">
        <v>37</v>
      </c>
      <c r="D286" s="78" t="s">
        <v>343</v>
      </c>
      <c r="E286" s="76" t="s">
        <v>454</v>
      </c>
      <c r="F286" s="85" t="s">
        <v>484</v>
      </c>
      <c r="G286" s="83">
        <v>40000</v>
      </c>
      <c r="H286" s="72"/>
      <c r="I286" s="83">
        <v>40000</v>
      </c>
      <c r="J286" s="83">
        <v>0</v>
      </c>
      <c r="K286" s="83">
        <v>0</v>
      </c>
      <c r="L286" s="98"/>
    </row>
    <row r="287" spans="1:12" s="75" customFormat="1" ht="55.15" customHeight="1" x14ac:dyDescent="0.25">
      <c r="A287" s="84">
        <v>281</v>
      </c>
      <c r="B287" s="96" t="s">
        <v>88</v>
      </c>
      <c r="C287" s="68" t="s">
        <v>37</v>
      </c>
      <c r="D287" s="78" t="s">
        <v>351</v>
      </c>
      <c r="E287" s="76" t="s">
        <v>454</v>
      </c>
      <c r="F287" s="85" t="s">
        <v>484</v>
      </c>
      <c r="G287" s="83">
        <v>80000</v>
      </c>
      <c r="H287" s="72"/>
      <c r="I287" s="83">
        <v>80000</v>
      </c>
      <c r="J287" s="83">
        <v>0</v>
      </c>
      <c r="K287" s="83">
        <v>0</v>
      </c>
      <c r="L287" s="98"/>
    </row>
    <row r="288" spans="1:12" s="75" customFormat="1" ht="55.15" customHeight="1" x14ac:dyDescent="0.25">
      <c r="A288" s="84">
        <v>282</v>
      </c>
      <c r="B288" s="96" t="s">
        <v>88</v>
      </c>
      <c r="C288" s="68" t="s">
        <v>37</v>
      </c>
      <c r="D288" s="78" t="s">
        <v>352</v>
      </c>
      <c r="E288" s="76" t="s">
        <v>454</v>
      </c>
      <c r="F288" s="85" t="s">
        <v>484</v>
      </c>
      <c r="G288" s="83">
        <v>30000</v>
      </c>
      <c r="H288" s="72"/>
      <c r="I288" s="83">
        <v>30000</v>
      </c>
      <c r="J288" s="83">
        <v>0</v>
      </c>
      <c r="K288" s="83">
        <v>0</v>
      </c>
      <c r="L288" s="98"/>
    </row>
    <row r="289" spans="1:12" s="75" customFormat="1" ht="55.15" customHeight="1" x14ac:dyDescent="0.25">
      <c r="A289" s="84">
        <v>283</v>
      </c>
      <c r="B289" s="96" t="s">
        <v>88</v>
      </c>
      <c r="C289" s="68" t="s">
        <v>37</v>
      </c>
      <c r="D289" s="78" t="s">
        <v>370</v>
      </c>
      <c r="E289" s="76" t="s">
        <v>454</v>
      </c>
      <c r="F289" s="85" t="s">
        <v>484</v>
      </c>
      <c r="G289" s="83">
        <v>10000</v>
      </c>
      <c r="H289" s="72"/>
      <c r="I289" s="83">
        <v>10000</v>
      </c>
      <c r="J289" s="83">
        <v>0</v>
      </c>
      <c r="K289" s="83">
        <v>0</v>
      </c>
      <c r="L289" s="98"/>
    </row>
    <row r="290" spans="1:12" s="75" customFormat="1" ht="55.15" customHeight="1" x14ac:dyDescent="0.25">
      <c r="A290" s="84">
        <v>284</v>
      </c>
      <c r="B290" s="96" t="s">
        <v>88</v>
      </c>
      <c r="C290" s="68" t="s">
        <v>37</v>
      </c>
      <c r="D290" s="78" t="s">
        <v>395</v>
      </c>
      <c r="E290" s="76" t="s">
        <v>454</v>
      </c>
      <c r="F290" s="85" t="s">
        <v>484</v>
      </c>
      <c r="G290" s="83">
        <v>100000</v>
      </c>
      <c r="H290" s="72"/>
      <c r="I290" s="83">
        <v>0</v>
      </c>
      <c r="J290" s="83">
        <v>100000</v>
      </c>
      <c r="K290" s="83">
        <v>0</v>
      </c>
      <c r="L290" s="98"/>
    </row>
    <row r="291" spans="1:12" s="75" customFormat="1" ht="55.15" customHeight="1" x14ac:dyDescent="0.25">
      <c r="A291" s="84">
        <v>285</v>
      </c>
      <c r="B291" s="96" t="s">
        <v>88</v>
      </c>
      <c r="C291" s="68" t="s">
        <v>37</v>
      </c>
      <c r="D291" s="78" t="s">
        <v>400</v>
      </c>
      <c r="E291" s="76" t="s">
        <v>454</v>
      </c>
      <c r="F291" s="85" t="s">
        <v>484</v>
      </c>
      <c r="G291" s="83">
        <v>100000</v>
      </c>
      <c r="H291" s="72"/>
      <c r="I291" s="83">
        <v>90000</v>
      </c>
      <c r="J291" s="83">
        <v>10000</v>
      </c>
      <c r="K291" s="83">
        <v>0</v>
      </c>
      <c r="L291" s="98"/>
    </row>
    <row r="292" spans="1:12" s="75" customFormat="1" ht="55.15" customHeight="1" x14ac:dyDescent="0.25">
      <c r="A292" s="84">
        <v>286</v>
      </c>
      <c r="B292" s="96" t="s">
        <v>88</v>
      </c>
      <c r="C292" s="68" t="s">
        <v>37</v>
      </c>
      <c r="D292" s="78" t="s">
        <v>402</v>
      </c>
      <c r="E292" s="76" t="s">
        <v>454</v>
      </c>
      <c r="F292" s="85" t="s">
        <v>484</v>
      </c>
      <c r="G292" s="83">
        <v>80000</v>
      </c>
      <c r="H292" s="72"/>
      <c r="I292" s="83">
        <v>0</v>
      </c>
      <c r="J292" s="83">
        <v>80000</v>
      </c>
      <c r="K292" s="83">
        <v>0</v>
      </c>
      <c r="L292" s="98"/>
    </row>
    <row r="293" spans="1:12" s="75" customFormat="1" ht="55.15" customHeight="1" x14ac:dyDescent="0.25">
      <c r="A293" s="84">
        <v>287</v>
      </c>
      <c r="B293" s="96" t="s">
        <v>88</v>
      </c>
      <c r="C293" s="68" t="s">
        <v>31</v>
      </c>
      <c r="D293" s="78" t="s">
        <v>364</v>
      </c>
      <c r="E293" s="76" t="s">
        <v>454</v>
      </c>
      <c r="F293" s="85" t="s">
        <v>484</v>
      </c>
      <c r="G293" s="83">
        <v>10000</v>
      </c>
      <c r="H293" s="72"/>
      <c r="I293" s="83">
        <v>0</v>
      </c>
      <c r="J293" s="83">
        <v>10000</v>
      </c>
      <c r="K293" s="83">
        <v>0</v>
      </c>
      <c r="L293" s="98"/>
    </row>
    <row r="294" spans="1:12" s="75" customFormat="1" ht="55.15" customHeight="1" x14ac:dyDescent="0.25">
      <c r="A294" s="84">
        <v>288</v>
      </c>
      <c r="B294" s="96" t="s">
        <v>88</v>
      </c>
      <c r="C294" s="68" t="s">
        <v>31</v>
      </c>
      <c r="D294" s="78" t="s">
        <v>365</v>
      </c>
      <c r="E294" s="76" t="s">
        <v>454</v>
      </c>
      <c r="F294" s="85" t="s">
        <v>484</v>
      </c>
      <c r="G294" s="83">
        <v>90000</v>
      </c>
      <c r="H294" s="72"/>
      <c r="I294" s="83">
        <v>60000</v>
      </c>
      <c r="J294" s="83">
        <v>30000</v>
      </c>
      <c r="K294" s="83">
        <v>0</v>
      </c>
      <c r="L294" s="98"/>
    </row>
    <row r="295" spans="1:12" s="75" customFormat="1" ht="55.15" customHeight="1" x14ac:dyDescent="0.25">
      <c r="A295" s="84">
        <v>289</v>
      </c>
      <c r="B295" s="96" t="s">
        <v>88</v>
      </c>
      <c r="C295" s="68" t="s">
        <v>31</v>
      </c>
      <c r="D295" s="78" t="s">
        <v>367</v>
      </c>
      <c r="E295" s="76" t="s">
        <v>454</v>
      </c>
      <c r="F295" s="85" t="s">
        <v>484</v>
      </c>
      <c r="G295" s="83">
        <v>30000</v>
      </c>
      <c r="H295" s="72"/>
      <c r="I295" s="83">
        <v>10666</v>
      </c>
      <c r="J295" s="83">
        <v>19334</v>
      </c>
      <c r="K295" s="83">
        <v>0</v>
      </c>
      <c r="L295" s="98"/>
    </row>
    <row r="296" spans="1:12" s="75" customFormat="1" ht="55.15" customHeight="1" x14ac:dyDescent="0.25">
      <c r="A296" s="84">
        <v>290</v>
      </c>
      <c r="B296" s="96" t="s">
        <v>88</v>
      </c>
      <c r="C296" s="68" t="s">
        <v>31</v>
      </c>
      <c r="D296" s="78" t="s">
        <v>372</v>
      </c>
      <c r="E296" s="76" t="s">
        <v>454</v>
      </c>
      <c r="F296" s="85" t="s">
        <v>484</v>
      </c>
      <c r="G296" s="83">
        <v>10000</v>
      </c>
      <c r="H296" s="72"/>
      <c r="I296" s="83">
        <v>10000</v>
      </c>
      <c r="J296" s="83">
        <v>0</v>
      </c>
      <c r="K296" s="83">
        <v>0</v>
      </c>
      <c r="L296" s="98"/>
    </row>
    <row r="297" spans="1:12" s="75" customFormat="1" ht="55.15" customHeight="1" x14ac:dyDescent="0.25">
      <c r="A297" s="84">
        <v>291</v>
      </c>
      <c r="B297" s="96" t="s">
        <v>88</v>
      </c>
      <c r="C297" s="68" t="s">
        <v>31</v>
      </c>
      <c r="D297" s="78" t="s">
        <v>379</v>
      </c>
      <c r="E297" s="76" t="s">
        <v>454</v>
      </c>
      <c r="F297" s="85" t="s">
        <v>484</v>
      </c>
      <c r="G297" s="83">
        <v>70000</v>
      </c>
      <c r="H297" s="72"/>
      <c r="I297" s="83">
        <v>0</v>
      </c>
      <c r="J297" s="83">
        <v>70000</v>
      </c>
      <c r="K297" s="83">
        <v>0</v>
      </c>
      <c r="L297" s="98"/>
    </row>
    <row r="298" spans="1:12" s="75" customFormat="1" ht="55.15" customHeight="1" x14ac:dyDescent="0.25">
      <c r="A298" s="84">
        <v>292</v>
      </c>
      <c r="B298" s="96" t="s">
        <v>88</v>
      </c>
      <c r="C298" s="68" t="s">
        <v>33</v>
      </c>
      <c r="D298" s="78" t="s">
        <v>344</v>
      </c>
      <c r="E298" s="76" t="s">
        <v>454</v>
      </c>
      <c r="F298" s="85" t="s">
        <v>484</v>
      </c>
      <c r="G298" s="83">
        <v>40000</v>
      </c>
      <c r="H298" s="72"/>
      <c r="I298" s="83">
        <v>0</v>
      </c>
      <c r="J298" s="83">
        <v>40000</v>
      </c>
      <c r="K298" s="83">
        <v>0</v>
      </c>
      <c r="L298" s="98"/>
    </row>
    <row r="299" spans="1:12" s="75" customFormat="1" ht="55.15" customHeight="1" x14ac:dyDescent="0.25">
      <c r="A299" s="84">
        <v>293</v>
      </c>
      <c r="B299" s="96" t="s">
        <v>88</v>
      </c>
      <c r="C299" s="68" t="s">
        <v>33</v>
      </c>
      <c r="D299" s="78" t="s">
        <v>368</v>
      </c>
      <c r="E299" s="76" t="s">
        <v>454</v>
      </c>
      <c r="F299" s="85" t="s">
        <v>484</v>
      </c>
      <c r="G299" s="83">
        <v>10000</v>
      </c>
      <c r="H299" s="72"/>
      <c r="I299" s="83">
        <v>10000</v>
      </c>
      <c r="J299" s="83">
        <v>0</v>
      </c>
      <c r="K299" s="83">
        <v>0</v>
      </c>
      <c r="L299" s="98"/>
    </row>
    <row r="300" spans="1:12" s="75" customFormat="1" ht="55.15" customHeight="1" x14ac:dyDescent="0.25">
      <c r="A300" s="84">
        <v>294</v>
      </c>
      <c r="B300" s="96" t="s">
        <v>88</v>
      </c>
      <c r="C300" s="68" t="s">
        <v>33</v>
      </c>
      <c r="D300" s="78" t="s">
        <v>375</v>
      </c>
      <c r="E300" s="76" t="s">
        <v>454</v>
      </c>
      <c r="F300" s="85" t="s">
        <v>484</v>
      </c>
      <c r="G300" s="83">
        <v>10000</v>
      </c>
      <c r="H300" s="72"/>
      <c r="I300" s="83">
        <v>10000</v>
      </c>
      <c r="J300" s="83">
        <v>0</v>
      </c>
      <c r="K300" s="83">
        <v>0</v>
      </c>
      <c r="L300" s="98"/>
    </row>
    <row r="301" spans="1:12" s="75" customFormat="1" ht="55.15" customHeight="1" x14ac:dyDescent="0.25">
      <c r="A301" s="84">
        <v>295</v>
      </c>
      <c r="B301" s="96" t="s">
        <v>88</v>
      </c>
      <c r="C301" s="68" t="s">
        <v>33</v>
      </c>
      <c r="D301" s="78" t="s">
        <v>385</v>
      </c>
      <c r="E301" s="76" t="s">
        <v>454</v>
      </c>
      <c r="F301" s="85" t="s">
        <v>484</v>
      </c>
      <c r="G301" s="83">
        <v>20000</v>
      </c>
      <c r="H301" s="72"/>
      <c r="I301" s="83">
        <v>20000</v>
      </c>
      <c r="J301" s="83">
        <v>0</v>
      </c>
      <c r="K301" s="83">
        <v>0</v>
      </c>
      <c r="L301" s="98"/>
    </row>
    <row r="302" spans="1:12" s="75" customFormat="1" ht="55.15" customHeight="1" x14ac:dyDescent="0.25">
      <c r="A302" s="84">
        <v>296</v>
      </c>
      <c r="B302" s="96" t="s">
        <v>88</v>
      </c>
      <c r="C302" s="68" t="s">
        <v>38</v>
      </c>
      <c r="D302" s="78" t="s">
        <v>334</v>
      </c>
      <c r="E302" s="76" t="s">
        <v>454</v>
      </c>
      <c r="F302" s="85" t="s">
        <v>484</v>
      </c>
      <c r="G302" s="83">
        <v>15600</v>
      </c>
      <c r="H302" s="72"/>
      <c r="I302" s="83">
        <v>0</v>
      </c>
      <c r="J302" s="83">
        <v>15600</v>
      </c>
      <c r="K302" s="83">
        <v>0</v>
      </c>
      <c r="L302" s="98"/>
    </row>
    <row r="303" spans="1:12" s="75" customFormat="1" ht="55.15" customHeight="1" x14ac:dyDescent="0.25">
      <c r="A303" s="84">
        <v>297</v>
      </c>
      <c r="B303" s="96" t="s">
        <v>88</v>
      </c>
      <c r="C303" s="68" t="s">
        <v>38</v>
      </c>
      <c r="D303" s="78" t="s">
        <v>347</v>
      </c>
      <c r="E303" s="76" t="s">
        <v>454</v>
      </c>
      <c r="F303" s="85" t="s">
        <v>484</v>
      </c>
      <c r="G303" s="83">
        <v>70000</v>
      </c>
      <c r="H303" s="72"/>
      <c r="I303" s="83">
        <v>60000</v>
      </c>
      <c r="J303" s="83">
        <v>10000</v>
      </c>
      <c r="K303" s="83">
        <v>0</v>
      </c>
      <c r="L303" s="98"/>
    </row>
    <row r="304" spans="1:12" s="75" customFormat="1" ht="55.15" customHeight="1" x14ac:dyDescent="0.25">
      <c r="A304" s="84">
        <v>298</v>
      </c>
      <c r="B304" s="96" t="s">
        <v>88</v>
      </c>
      <c r="C304" s="68" t="s">
        <v>38</v>
      </c>
      <c r="D304" s="78" t="s">
        <v>359</v>
      </c>
      <c r="E304" s="76" t="s">
        <v>454</v>
      </c>
      <c r="F304" s="85" t="s">
        <v>484</v>
      </c>
      <c r="G304" s="83">
        <v>10000</v>
      </c>
      <c r="H304" s="72"/>
      <c r="I304" s="83">
        <v>0</v>
      </c>
      <c r="J304" s="83">
        <v>10000</v>
      </c>
      <c r="K304" s="83">
        <v>0</v>
      </c>
      <c r="L304" s="98"/>
    </row>
    <row r="305" spans="1:12" s="75" customFormat="1" ht="55.15" customHeight="1" x14ac:dyDescent="0.25">
      <c r="A305" s="84">
        <v>299</v>
      </c>
      <c r="B305" s="96" t="s">
        <v>88</v>
      </c>
      <c r="C305" s="68" t="s">
        <v>38</v>
      </c>
      <c r="D305" s="78" t="s">
        <v>361</v>
      </c>
      <c r="E305" s="76" t="s">
        <v>454</v>
      </c>
      <c r="F305" s="85" t="s">
        <v>484</v>
      </c>
      <c r="G305" s="83">
        <v>10000</v>
      </c>
      <c r="H305" s="72"/>
      <c r="I305" s="83">
        <v>10000</v>
      </c>
      <c r="J305" s="83">
        <v>0</v>
      </c>
      <c r="K305" s="83">
        <v>0</v>
      </c>
      <c r="L305" s="98"/>
    </row>
    <row r="306" spans="1:12" s="75" customFormat="1" ht="55.15" customHeight="1" x14ac:dyDescent="0.25">
      <c r="A306" s="84">
        <v>300</v>
      </c>
      <c r="B306" s="96" t="s">
        <v>88</v>
      </c>
      <c r="C306" s="68" t="s">
        <v>38</v>
      </c>
      <c r="D306" s="78" t="s">
        <v>362</v>
      </c>
      <c r="E306" s="76" t="s">
        <v>454</v>
      </c>
      <c r="F306" s="85" t="s">
        <v>484</v>
      </c>
      <c r="G306" s="83">
        <v>100000</v>
      </c>
      <c r="H306" s="72"/>
      <c r="I306" s="83">
        <v>80000</v>
      </c>
      <c r="J306" s="83">
        <v>20000</v>
      </c>
      <c r="K306" s="83">
        <v>0</v>
      </c>
      <c r="L306" s="98"/>
    </row>
    <row r="307" spans="1:12" s="75" customFormat="1" ht="55.15" customHeight="1" x14ac:dyDescent="0.25">
      <c r="A307" s="84">
        <v>301</v>
      </c>
      <c r="B307" s="96" t="s">
        <v>88</v>
      </c>
      <c r="C307" s="68" t="s">
        <v>38</v>
      </c>
      <c r="D307" s="78" t="s">
        <v>373</v>
      </c>
      <c r="E307" s="76" t="s">
        <v>454</v>
      </c>
      <c r="F307" s="85" t="s">
        <v>484</v>
      </c>
      <c r="G307" s="83">
        <v>10000</v>
      </c>
      <c r="H307" s="72"/>
      <c r="I307" s="83">
        <v>10000</v>
      </c>
      <c r="J307" s="83">
        <v>0</v>
      </c>
      <c r="K307" s="83">
        <v>0</v>
      </c>
      <c r="L307" s="98"/>
    </row>
    <row r="308" spans="1:12" s="75" customFormat="1" ht="55.15" customHeight="1" x14ac:dyDescent="0.25">
      <c r="A308" s="84">
        <v>302</v>
      </c>
      <c r="B308" s="96" t="s">
        <v>88</v>
      </c>
      <c r="C308" s="68" t="s">
        <v>38</v>
      </c>
      <c r="D308" s="78" t="s">
        <v>390</v>
      </c>
      <c r="E308" s="76" t="s">
        <v>454</v>
      </c>
      <c r="F308" s="85" t="s">
        <v>484</v>
      </c>
      <c r="G308" s="83">
        <v>90000</v>
      </c>
      <c r="H308" s="72"/>
      <c r="I308" s="83">
        <v>70000</v>
      </c>
      <c r="J308" s="83">
        <v>20000</v>
      </c>
      <c r="K308" s="83">
        <v>0</v>
      </c>
      <c r="L308" s="98"/>
    </row>
    <row r="309" spans="1:12" s="75" customFormat="1" ht="55.15" customHeight="1" x14ac:dyDescent="0.25">
      <c r="A309" s="84">
        <v>303</v>
      </c>
      <c r="B309" s="96" t="s">
        <v>88</v>
      </c>
      <c r="C309" s="68" t="s">
        <v>38</v>
      </c>
      <c r="D309" s="78" t="s">
        <v>391</v>
      </c>
      <c r="E309" s="76" t="s">
        <v>454</v>
      </c>
      <c r="F309" s="85" t="s">
        <v>484</v>
      </c>
      <c r="G309" s="83">
        <v>10000</v>
      </c>
      <c r="H309" s="72"/>
      <c r="I309" s="83">
        <v>10000</v>
      </c>
      <c r="J309" s="83">
        <v>0</v>
      </c>
      <c r="K309" s="83">
        <v>0</v>
      </c>
      <c r="L309" s="98"/>
    </row>
    <row r="310" spans="1:12" s="75" customFormat="1" ht="55.15" customHeight="1" x14ac:dyDescent="0.25">
      <c r="A310" s="84">
        <v>304</v>
      </c>
      <c r="B310" s="96" t="s">
        <v>88</v>
      </c>
      <c r="C310" s="68" t="s">
        <v>41</v>
      </c>
      <c r="D310" s="78" t="s">
        <v>348</v>
      </c>
      <c r="E310" s="76" t="s">
        <v>454</v>
      </c>
      <c r="F310" s="85" t="s">
        <v>484</v>
      </c>
      <c r="G310" s="83">
        <v>10000</v>
      </c>
      <c r="H310" s="72"/>
      <c r="I310" s="83">
        <v>10000</v>
      </c>
      <c r="J310" s="83">
        <v>0</v>
      </c>
      <c r="K310" s="83">
        <v>0</v>
      </c>
      <c r="L310" s="98"/>
    </row>
    <row r="311" spans="1:12" s="75" customFormat="1" ht="55.15" customHeight="1" x14ac:dyDescent="0.25">
      <c r="A311" s="84">
        <v>305</v>
      </c>
      <c r="B311" s="96" t="s">
        <v>88</v>
      </c>
      <c r="C311" s="68" t="s">
        <v>41</v>
      </c>
      <c r="D311" s="78" t="s">
        <v>366</v>
      </c>
      <c r="E311" s="76" t="s">
        <v>454</v>
      </c>
      <c r="F311" s="85" t="s">
        <v>484</v>
      </c>
      <c r="G311" s="83">
        <v>80000</v>
      </c>
      <c r="H311" s="72"/>
      <c r="I311" s="83">
        <v>0</v>
      </c>
      <c r="J311" s="83">
        <v>80000</v>
      </c>
      <c r="K311" s="83">
        <v>0</v>
      </c>
      <c r="L311" s="98"/>
    </row>
    <row r="312" spans="1:12" s="75" customFormat="1" ht="55.15" customHeight="1" x14ac:dyDescent="0.25">
      <c r="A312" s="84">
        <v>306</v>
      </c>
      <c r="B312" s="96" t="s">
        <v>88</v>
      </c>
      <c r="C312" s="68" t="s">
        <v>447</v>
      </c>
      <c r="D312" s="78" t="s">
        <v>340</v>
      </c>
      <c r="E312" s="76" t="s">
        <v>454</v>
      </c>
      <c r="F312" s="85" t="s">
        <v>484</v>
      </c>
      <c r="G312" s="83">
        <v>10000</v>
      </c>
      <c r="H312" s="72"/>
      <c r="I312" s="83">
        <v>10000</v>
      </c>
      <c r="J312" s="83">
        <v>0</v>
      </c>
      <c r="K312" s="83">
        <v>0</v>
      </c>
      <c r="L312" s="98"/>
    </row>
    <row r="313" spans="1:12" s="75" customFormat="1" ht="55.15" customHeight="1" x14ac:dyDescent="0.25">
      <c r="A313" s="84">
        <v>307</v>
      </c>
      <c r="B313" s="96" t="s">
        <v>88</v>
      </c>
      <c r="C313" s="68" t="s">
        <v>447</v>
      </c>
      <c r="D313" s="78" t="s">
        <v>376</v>
      </c>
      <c r="E313" s="76" t="s">
        <v>454</v>
      </c>
      <c r="F313" s="85" t="s">
        <v>484</v>
      </c>
      <c r="G313" s="83">
        <v>100000</v>
      </c>
      <c r="H313" s="72"/>
      <c r="I313" s="83">
        <v>90000</v>
      </c>
      <c r="J313" s="83">
        <v>10000</v>
      </c>
      <c r="K313" s="83">
        <v>0</v>
      </c>
      <c r="L313" s="98"/>
    </row>
    <row r="314" spans="1:12" s="75" customFormat="1" ht="55.15" customHeight="1" x14ac:dyDescent="0.25">
      <c r="A314" s="84">
        <v>308</v>
      </c>
      <c r="B314" s="96" t="s">
        <v>88</v>
      </c>
      <c r="C314" s="68" t="s">
        <v>452</v>
      </c>
      <c r="D314" s="78" t="s">
        <v>371</v>
      </c>
      <c r="E314" s="76" t="s">
        <v>454</v>
      </c>
      <c r="F314" s="85" t="s">
        <v>484</v>
      </c>
      <c r="G314" s="83">
        <v>10000</v>
      </c>
      <c r="H314" s="72"/>
      <c r="I314" s="83">
        <v>10000</v>
      </c>
      <c r="J314" s="83">
        <v>0</v>
      </c>
      <c r="K314" s="83">
        <v>0</v>
      </c>
      <c r="L314" s="98"/>
    </row>
    <row r="315" spans="1:12" s="75" customFormat="1" ht="55.15" customHeight="1" x14ac:dyDescent="0.25">
      <c r="A315" s="84">
        <v>309</v>
      </c>
      <c r="B315" s="96" t="s">
        <v>88</v>
      </c>
      <c r="C315" s="68" t="s">
        <v>452</v>
      </c>
      <c r="D315" s="78" t="s">
        <v>381</v>
      </c>
      <c r="E315" s="76" t="s">
        <v>454</v>
      </c>
      <c r="F315" s="85" t="s">
        <v>484</v>
      </c>
      <c r="G315" s="83">
        <v>30000</v>
      </c>
      <c r="H315" s="72"/>
      <c r="I315" s="83">
        <v>20000</v>
      </c>
      <c r="J315" s="83">
        <v>10000</v>
      </c>
      <c r="K315" s="83">
        <v>0</v>
      </c>
      <c r="L315" s="98"/>
    </row>
    <row r="316" spans="1:12" s="75" customFormat="1" ht="55.15" customHeight="1" x14ac:dyDescent="0.25">
      <c r="A316" s="84">
        <v>310</v>
      </c>
      <c r="B316" s="96" t="s">
        <v>88</v>
      </c>
      <c r="C316" s="68" t="s">
        <v>32</v>
      </c>
      <c r="D316" s="78" t="s">
        <v>349</v>
      </c>
      <c r="E316" s="76" t="s">
        <v>454</v>
      </c>
      <c r="F316" s="85" t="s">
        <v>484</v>
      </c>
      <c r="G316" s="83">
        <v>60000</v>
      </c>
      <c r="H316" s="72"/>
      <c r="I316" s="83">
        <v>0</v>
      </c>
      <c r="J316" s="83">
        <v>50000</v>
      </c>
      <c r="K316" s="83">
        <v>10000</v>
      </c>
      <c r="L316" s="98"/>
    </row>
    <row r="317" spans="1:12" s="75" customFormat="1" ht="55.15" customHeight="1" x14ac:dyDescent="0.25">
      <c r="A317" s="84">
        <v>311</v>
      </c>
      <c r="B317" s="96" t="s">
        <v>88</v>
      </c>
      <c r="C317" s="68" t="s">
        <v>450</v>
      </c>
      <c r="D317" s="78" t="s">
        <v>445</v>
      </c>
      <c r="E317" s="76" t="s">
        <v>454</v>
      </c>
      <c r="F317" s="85" t="s">
        <v>484</v>
      </c>
      <c r="G317" s="83">
        <v>30000</v>
      </c>
      <c r="H317" s="72"/>
      <c r="I317" s="83">
        <v>10000</v>
      </c>
      <c r="J317" s="83">
        <v>20000</v>
      </c>
      <c r="K317" s="83">
        <v>0</v>
      </c>
      <c r="L317" s="98"/>
    </row>
    <row r="318" spans="1:12" s="75" customFormat="1" ht="55.15" customHeight="1" x14ac:dyDescent="0.25">
      <c r="A318" s="84">
        <v>312</v>
      </c>
      <c r="B318" s="96" t="s">
        <v>88</v>
      </c>
      <c r="C318" s="68" t="s">
        <v>451</v>
      </c>
      <c r="D318" s="78" t="s">
        <v>389</v>
      </c>
      <c r="E318" s="76" t="s">
        <v>454</v>
      </c>
      <c r="F318" s="85" t="s">
        <v>484</v>
      </c>
      <c r="G318" s="83">
        <v>40000</v>
      </c>
      <c r="H318" s="72"/>
      <c r="I318" s="83">
        <v>20000</v>
      </c>
      <c r="J318" s="83">
        <v>20000</v>
      </c>
      <c r="K318" s="83">
        <v>0</v>
      </c>
      <c r="L318" s="98"/>
    </row>
    <row r="319" spans="1:12" s="75" customFormat="1" ht="55.15" customHeight="1" x14ac:dyDescent="0.25">
      <c r="A319" s="84">
        <v>313</v>
      </c>
      <c r="B319" s="96" t="s">
        <v>88</v>
      </c>
      <c r="C319" s="68" t="s">
        <v>40</v>
      </c>
      <c r="D319" s="78" t="s">
        <v>363</v>
      </c>
      <c r="E319" s="76" t="s">
        <v>454</v>
      </c>
      <c r="F319" s="85" t="s">
        <v>484</v>
      </c>
      <c r="G319" s="83">
        <v>100000</v>
      </c>
      <c r="H319" s="72"/>
      <c r="I319" s="83">
        <v>50000</v>
      </c>
      <c r="J319" s="83">
        <v>50000</v>
      </c>
      <c r="K319" s="83">
        <v>0</v>
      </c>
      <c r="L319" s="98"/>
    </row>
    <row r="320" spans="1:12" s="75" customFormat="1" ht="55.15" customHeight="1" x14ac:dyDescent="0.25">
      <c r="A320" s="84">
        <v>314</v>
      </c>
      <c r="B320" s="96" t="s">
        <v>88</v>
      </c>
      <c r="C320" s="68" t="s">
        <v>35</v>
      </c>
      <c r="D320" s="78" t="s">
        <v>406</v>
      </c>
      <c r="E320" s="76" t="s">
        <v>454</v>
      </c>
      <c r="F320" s="85" t="s">
        <v>485</v>
      </c>
      <c r="G320" s="83">
        <v>8000</v>
      </c>
      <c r="H320" s="72"/>
      <c r="I320" s="83">
        <v>8000</v>
      </c>
      <c r="J320" s="83">
        <v>0</v>
      </c>
      <c r="K320" s="83">
        <v>0</v>
      </c>
      <c r="L320" s="98"/>
    </row>
    <row r="321" spans="1:12" s="75" customFormat="1" ht="55.15" customHeight="1" x14ac:dyDescent="0.25">
      <c r="A321" s="84">
        <v>315</v>
      </c>
      <c r="B321" s="96" t="s">
        <v>88</v>
      </c>
      <c r="C321" s="68" t="s">
        <v>35</v>
      </c>
      <c r="D321" s="78" t="s">
        <v>407</v>
      </c>
      <c r="E321" s="76" t="s">
        <v>454</v>
      </c>
      <c r="F321" s="85" t="s">
        <v>485</v>
      </c>
      <c r="G321" s="83">
        <v>8000</v>
      </c>
      <c r="H321" s="72"/>
      <c r="I321" s="83">
        <v>8000</v>
      </c>
      <c r="J321" s="83">
        <v>0</v>
      </c>
      <c r="K321" s="83">
        <v>0</v>
      </c>
      <c r="L321" s="98"/>
    </row>
    <row r="322" spans="1:12" s="75" customFormat="1" ht="55.15" customHeight="1" x14ac:dyDescent="0.25">
      <c r="A322" s="84">
        <v>316</v>
      </c>
      <c r="B322" s="96" t="s">
        <v>88</v>
      </c>
      <c r="C322" s="68" t="s">
        <v>35</v>
      </c>
      <c r="D322" s="78" t="s">
        <v>408</v>
      </c>
      <c r="E322" s="76" t="s">
        <v>454</v>
      </c>
      <c r="F322" s="85" t="s">
        <v>485</v>
      </c>
      <c r="G322" s="83">
        <v>23818</v>
      </c>
      <c r="H322" s="72"/>
      <c r="I322" s="83">
        <v>23818</v>
      </c>
      <c r="J322" s="83">
        <v>0</v>
      </c>
      <c r="K322" s="83">
        <v>0</v>
      </c>
      <c r="L322" s="98"/>
    </row>
    <row r="323" spans="1:12" s="75" customFormat="1" ht="55.15" customHeight="1" x14ac:dyDescent="0.25">
      <c r="A323" s="84">
        <v>317</v>
      </c>
      <c r="B323" s="96" t="s">
        <v>88</v>
      </c>
      <c r="C323" s="68" t="s">
        <v>35</v>
      </c>
      <c r="D323" s="78" t="s">
        <v>409</v>
      </c>
      <c r="E323" s="76" t="s">
        <v>454</v>
      </c>
      <c r="F323" s="85" t="s">
        <v>485</v>
      </c>
      <c r="G323" s="83">
        <v>80000</v>
      </c>
      <c r="H323" s="72"/>
      <c r="I323" s="83">
        <v>30000</v>
      </c>
      <c r="J323" s="83">
        <v>50000</v>
      </c>
      <c r="K323" s="83">
        <v>0</v>
      </c>
      <c r="L323" s="98"/>
    </row>
    <row r="324" spans="1:12" s="75" customFormat="1" ht="55.15" customHeight="1" x14ac:dyDescent="0.25">
      <c r="A324" s="84">
        <v>318</v>
      </c>
      <c r="B324" s="96" t="s">
        <v>88</v>
      </c>
      <c r="C324" s="68" t="s">
        <v>35</v>
      </c>
      <c r="D324" s="78" t="s">
        <v>410</v>
      </c>
      <c r="E324" s="76" t="s">
        <v>454</v>
      </c>
      <c r="F324" s="85" t="s">
        <v>485</v>
      </c>
      <c r="G324" s="83">
        <v>7000</v>
      </c>
      <c r="H324" s="72"/>
      <c r="I324" s="83">
        <v>0</v>
      </c>
      <c r="J324" s="83">
        <v>7000</v>
      </c>
      <c r="K324" s="83">
        <v>0</v>
      </c>
      <c r="L324" s="98"/>
    </row>
    <row r="325" spans="1:12" s="75" customFormat="1" ht="55.15" customHeight="1" x14ac:dyDescent="0.25">
      <c r="A325" s="84">
        <v>319</v>
      </c>
      <c r="B325" s="96" t="s">
        <v>88</v>
      </c>
      <c r="C325" s="68" t="s">
        <v>35</v>
      </c>
      <c r="D325" s="78" t="s">
        <v>417</v>
      </c>
      <c r="E325" s="76" t="s">
        <v>454</v>
      </c>
      <c r="F325" s="85" t="s">
        <v>485</v>
      </c>
      <c r="G325" s="83">
        <v>100000</v>
      </c>
      <c r="H325" s="72"/>
      <c r="I325" s="83">
        <v>0</v>
      </c>
      <c r="J325" s="83">
        <v>100000</v>
      </c>
      <c r="K325" s="83">
        <v>0</v>
      </c>
      <c r="L325" s="98"/>
    </row>
    <row r="326" spans="1:12" s="75" customFormat="1" ht="55.15" customHeight="1" x14ac:dyDescent="0.25">
      <c r="A326" s="84">
        <v>320</v>
      </c>
      <c r="B326" s="96" t="s">
        <v>88</v>
      </c>
      <c r="C326" s="68" t="s">
        <v>35</v>
      </c>
      <c r="D326" s="78" t="s">
        <v>420</v>
      </c>
      <c r="E326" s="76" t="s">
        <v>454</v>
      </c>
      <c r="F326" s="85" t="s">
        <v>485</v>
      </c>
      <c r="G326" s="83">
        <v>10000</v>
      </c>
      <c r="H326" s="72"/>
      <c r="I326" s="83">
        <v>10000</v>
      </c>
      <c r="J326" s="83">
        <v>0</v>
      </c>
      <c r="K326" s="83">
        <v>0</v>
      </c>
      <c r="L326" s="98"/>
    </row>
    <row r="327" spans="1:12" s="75" customFormat="1" ht="55.15" customHeight="1" x14ac:dyDescent="0.25">
      <c r="A327" s="84">
        <v>321</v>
      </c>
      <c r="B327" s="96" t="s">
        <v>88</v>
      </c>
      <c r="C327" s="68" t="s">
        <v>35</v>
      </c>
      <c r="D327" s="78" t="s">
        <v>423</v>
      </c>
      <c r="E327" s="76" t="s">
        <v>454</v>
      </c>
      <c r="F327" s="85" t="s">
        <v>485</v>
      </c>
      <c r="G327" s="83">
        <v>10000</v>
      </c>
      <c r="H327" s="72"/>
      <c r="I327" s="83">
        <v>10000</v>
      </c>
      <c r="J327" s="83">
        <v>0</v>
      </c>
      <c r="K327" s="83">
        <v>0</v>
      </c>
      <c r="L327" s="98"/>
    </row>
    <row r="328" spans="1:12" s="75" customFormat="1" ht="55.15" customHeight="1" x14ac:dyDescent="0.25">
      <c r="A328" s="84">
        <v>322</v>
      </c>
      <c r="B328" s="96" t="s">
        <v>88</v>
      </c>
      <c r="C328" s="68" t="s">
        <v>35</v>
      </c>
      <c r="D328" s="78" t="s">
        <v>429</v>
      </c>
      <c r="E328" s="76" t="s">
        <v>454</v>
      </c>
      <c r="F328" s="85" t="s">
        <v>485</v>
      </c>
      <c r="G328" s="83">
        <v>10000</v>
      </c>
      <c r="H328" s="72"/>
      <c r="I328" s="83">
        <v>10000</v>
      </c>
      <c r="J328" s="83">
        <v>0</v>
      </c>
      <c r="K328" s="83">
        <v>0</v>
      </c>
      <c r="L328" s="98"/>
    </row>
    <row r="329" spans="1:12" s="75" customFormat="1" ht="55.15" customHeight="1" x14ac:dyDescent="0.25">
      <c r="A329" s="84">
        <v>323</v>
      </c>
      <c r="B329" s="96" t="s">
        <v>88</v>
      </c>
      <c r="C329" s="68" t="s">
        <v>34</v>
      </c>
      <c r="D329" s="78" t="s">
        <v>405</v>
      </c>
      <c r="E329" s="76" t="s">
        <v>454</v>
      </c>
      <c r="F329" s="85" t="s">
        <v>485</v>
      </c>
      <c r="G329" s="83">
        <v>50000</v>
      </c>
      <c r="H329" s="72"/>
      <c r="I329" s="83">
        <v>50000</v>
      </c>
      <c r="J329" s="83">
        <v>0</v>
      </c>
      <c r="K329" s="83">
        <v>0</v>
      </c>
      <c r="L329" s="98"/>
    </row>
    <row r="330" spans="1:12" s="75" customFormat="1" ht="55.15" customHeight="1" x14ac:dyDescent="0.25">
      <c r="A330" s="84">
        <v>324</v>
      </c>
      <c r="B330" s="96" t="s">
        <v>88</v>
      </c>
      <c r="C330" s="68" t="s">
        <v>34</v>
      </c>
      <c r="D330" s="78" t="s">
        <v>411</v>
      </c>
      <c r="E330" s="76" t="s">
        <v>454</v>
      </c>
      <c r="F330" s="85" t="s">
        <v>485</v>
      </c>
      <c r="G330" s="83">
        <v>60000</v>
      </c>
      <c r="H330" s="72"/>
      <c r="I330" s="83">
        <v>50000</v>
      </c>
      <c r="J330" s="83">
        <v>10000</v>
      </c>
      <c r="K330" s="83">
        <v>0</v>
      </c>
      <c r="L330" s="98"/>
    </row>
    <row r="331" spans="1:12" s="75" customFormat="1" ht="55.15" customHeight="1" x14ac:dyDescent="0.25">
      <c r="A331" s="84">
        <v>325</v>
      </c>
      <c r="B331" s="96" t="s">
        <v>88</v>
      </c>
      <c r="C331" s="68" t="s">
        <v>34</v>
      </c>
      <c r="D331" s="78" t="s">
        <v>415</v>
      </c>
      <c r="E331" s="76" t="s">
        <v>454</v>
      </c>
      <c r="F331" s="85" t="s">
        <v>485</v>
      </c>
      <c r="G331" s="83">
        <v>50000</v>
      </c>
      <c r="H331" s="72"/>
      <c r="I331" s="83">
        <v>50000</v>
      </c>
      <c r="J331" s="83">
        <v>0</v>
      </c>
      <c r="K331" s="83">
        <v>0</v>
      </c>
      <c r="L331" s="98"/>
    </row>
    <row r="332" spans="1:12" s="75" customFormat="1" ht="55.15" customHeight="1" x14ac:dyDescent="0.25">
      <c r="A332" s="84">
        <v>326</v>
      </c>
      <c r="B332" s="96" t="s">
        <v>88</v>
      </c>
      <c r="C332" s="68" t="s">
        <v>34</v>
      </c>
      <c r="D332" s="78" t="s">
        <v>427</v>
      </c>
      <c r="E332" s="76" t="s">
        <v>454</v>
      </c>
      <c r="F332" s="85" t="s">
        <v>485</v>
      </c>
      <c r="G332" s="83">
        <v>10000</v>
      </c>
      <c r="H332" s="72"/>
      <c r="I332" s="83">
        <v>0</v>
      </c>
      <c r="J332" s="83">
        <v>10000</v>
      </c>
      <c r="K332" s="83">
        <v>0</v>
      </c>
      <c r="L332" s="98"/>
    </row>
    <row r="333" spans="1:12" s="75" customFormat="1" ht="55.15" customHeight="1" x14ac:dyDescent="0.25">
      <c r="A333" s="84">
        <v>327</v>
      </c>
      <c r="B333" s="96" t="s">
        <v>88</v>
      </c>
      <c r="C333" s="68" t="s">
        <v>34</v>
      </c>
      <c r="D333" s="78" t="s">
        <v>443</v>
      </c>
      <c r="E333" s="76" t="s">
        <v>454</v>
      </c>
      <c r="F333" s="85" t="s">
        <v>485</v>
      </c>
      <c r="G333" s="83">
        <v>10000</v>
      </c>
      <c r="H333" s="72"/>
      <c r="I333" s="83">
        <v>10000</v>
      </c>
      <c r="J333" s="83">
        <v>0</v>
      </c>
      <c r="K333" s="83">
        <v>0</v>
      </c>
      <c r="L333" s="98"/>
    </row>
    <row r="334" spans="1:12" s="75" customFormat="1" ht="55.15" customHeight="1" x14ac:dyDescent="0.25">
      <c r="A334" s="84">
        <v>328</v>
      </c>
      <c r="B334" s="96" t="s">
        <v>88</v>
      </c>
      <c r="C334" s="68" t="s">
        <v>37</v>
      </c>
      <c r="D334" s="78" t="s">
        <v>426</v>
      </c>
      <c r="E334" s="76" t="s">
        <v>454</v>
      </c>
      <c r="F334" s="85" t="s">
        <v>485</v>
      </c>
      <c r="G334" s="83">
        <v>100000</v>
      </c>
      <c r="H334" s="72"/>
      <c r="I334" s="83">
        <v>70000</v>
      </c>
      <c r="J334" s="83">
        <v>30000</v>
      </c>
      <c r="K334" s="83">
        <v>0</v>
      </c>
      <c r="L334" s="98"/>
    </row>
    <row r="335" spans="1:12" s="75" customFormat="1" ht="55.15" customHeight="1" x14ac:dyDescent="0.25">
      <c r="A335" s="84">
        <v>329</v>
      </c>
      <c r="B335" s="96" t="s">
        <v>88</v>
      </c>
      <c r="C335" s="68" t="s">
        <v>31</v>
      </c>
      <c r="D335" s="78" t="s">
        <v>422</v>
      </c>
      <c r="E335" s="76" t="s">
        <v>454</v>
      </c>
      <c r="F335" s="85" t="s">
        <v>485</v>
      </c>
      <c r="G335" s="83">
        <v>7500</v>
      </c>
      <c r="H335" s="72"/>
      <c r="I335" s="83">
        <v>7500</v>
      </c>
      <c r="J335" s="83">
        <v>0</v>
      </c>
      <c r="K335" s="83">
        <v>0</v>
      </c>
      <c r="L335" s="98"/>
    </row>
    <row r="336" spans="1:12" s="75" customFormat="1" ht="55.15" customHeight="1" x14ac:dyDescent="0.25">
      <c r="A336" s="84">
        <v>330</v>
      </c>
      <c r="B336" s="96" t="s">
        <v>88</v>
      </c>
      <c r="C336" s="68" t="s">
        <v>31</v>
      </c>
      <c r="D336" s="78" t="s">
        <v>424</v>
      </c>
      <c r="E336" s="76" t="s">
        <v>454</v>
      </c>
      <c r="F336" s="85" t="s">
        <v>485</v>
      </c>
      <c r="G336" s="83">
        <v>10000</v>
      </c>
      <c r="H336" s="72"/>
      <c r="I336" s="83">
        <v>10000</v>
      </c>
      <c r="J336" s="83">
        <v>0</v>
      </c>
      <c r="K336" s="83">
        <v>0</v>
      </c>
      <c r="L336" s="98"/>
    </row>
    <row r="337" spans="1:12" s="75" customFormat="1" ht="55.15" customHeight="1" x14ac:dyDescent="0.25">
      <c r="A337" s="84">
        <v>331</v>
      </c>
      <c r="B337" s="96" t="s">
        <v>88</v>
      </c>
      <c r="C337" s="68" t="s">
        <v>42</v>
      </c>
      <c r="D337" s="78" t="s">
        <v>430</v>
      </c>
      <c r="E337" s="76" t="s">
        <v>454</v>
      </c>
      <c r="F337" s="85" t="s">
        <v>485</v>
      </c>
      <c r="G337" s="83">
        <v>10000</v>
      </c>
      <c r="H337" s="72"/>
      <c r="I337" s="83">
        <v>10000</v>
      </c>
      <c r="J337" s="83">
        <v>0</v>
      </c>
      <c r="K337" s="83">
        <v>0</v>
      </c>
      <c r="L337" s="98"/>
    </row>
    <row r="338" spans="1:12" s="75" customFormat="1" ht="55.15" customHeight="1" x14ac:dyDescent="0.25">
      <c r="A338" s="84">
        <v>332</v>
      </c>
      <c r="B338" s="96" t="s">
        <v>88</v>
      </c>
      <c r="C338" s="68" t="s">
        <v>42</v>
      </c>
      <c r="D338" s="78" t="s">
        <v>431</v>
      </c>
      <c r="E338" s="76" t="s">
        <v>454</v>
      </c>
      <c r="F338" s="85" t="s">
        <v>485</v>
      </c>
      <c r="G338" s="83">
        <v>10000</v>
      </c>
      <c r="H338" s="72"/>
      <c r="I338" s="83">
        <v>10000</v>
      </c>
      <c r="J338" s="83">
        <v>0</v>
      </c>
      <c r="K338" s="83">
        <v>0</v>
      </c>
      <c r="L338" s="98"/>
    </row>
    <row r="339" spans="1:12" s="75" customFormat="1" ht="55.15" customHeight="1" x14ac:dyDescent="0.25">
      <c r="A339" s="84">
        <v>333</v>
      </c>
      <c r="B339" s="96" t="s">
        <v>88</v>
      </c>
      <c r="C339" s="68" t="s">
        <v>42</v>
      </c>
      <c r="D339" s="78" t="s">
        <v>432</v>
      </c>
      <c r="E339" s="76" t="s">
        <v>454</v>
      </c>
      <c r="F339" s="85" t="s">
        <v>485</v>
      </c>
      <c r="G339" s="83">
        <v>10000</v>
      </c>
      <c r="H339" s="72"/>
      <c r="I339" s="83">
        <v>10000</v>
      </c>
      <c r="J339" s="83">
        <v>0</v>
      </c>
      <c r="K339" s="83">
        <v>0</v>
      </c>
      <c r="L339" s="98"/>
    </row>
    <row r="340" spans="1:12" s="75" customFormat="1" ht="55.15" customHeight="1" x14ac:dyDescent="0.25">
      <c r="A340" s="84">
        <v>334</v>
      </c>
      <c r="B340" s="96" t="s">
        <v>88</v>
      </c>
      <c r="C340" s="68" t="s">
        <v>42</v>
      </c>
      <c r="D340" s="78" t="s">
        <v>433</v>
      </c>
      <c r="E340" s="76" t="s">
        <v>454</v>
      </c>
      <c r="F340" s="85" t="s">
        <v>485</v>
      </c>
      <c r="G340" s="83">
        <v>10000</v>
      </c>
      <c r="H340" s="72"/>
      <c r="I340" s="83">
        <v>10000</v>
      </c>
      <c r="J340" s="83">
        <v>0</v>
      </c>
      <c r="K340" s="83">
        <v>0</v>
      </c>
      <c r="L340" s="98"/>
    </row>
    <row r="341" spans="1:12" s="75" customFormat="1" ht="55.15" customHeight="1" x14ac:dyDescent="0.25">
      <c r="A341" s="84">
        <v>335</v>
      </c>
      <c r="B341" s="96" t="s">
        <v>88</v>
      </c>
      <c r="C341" s="68" t="s">
        <v>42</v>
      </c>
      <c r="D341" s="78" t="s">
        <v>434</v>
      </c>
      <c r="E341" s="76" t="s">
        <v>454</v>
      </c>
      <c r="F341" s="85" t="s">
        <v>485</v>
      </c>
      <c r="G341" s="83">
        <v>10000</v>
      </c>
      <c r="H341" s="72"/>
      <c r="I341" s="83">
        <v>10000</v>
      </c>
      <c r="J341" s="83">
        <v>0</v>
      </c>
      <c r="K341" s="83">
        <v>0</v>
      </c>
      <c r="L341" s="98"/>
    </row>
    <row r="342" spans="1:12" s="75" customFormat="1" ht="55.15" customHeight="1" x14ac:dyDescent="0.25">
      <c r="A342" s="84">
        <v>336</v>
      </c>
      <c r="B342" s="96" t="s">
        <v>88</v>
      </c>
      <c r="C342" s="68" t="s">
        <v>42</v>
      </c>
      <c r="D342" s="78" t="s">
        <v>435</v>
      </c>
      <c r="E342" s="76" t="s">
        <v>454</v>
      </c>
      <c r="F342" s="85" t="s">
        <v>485</v>
      </c>
      <c r="G342" s="83">
        <v>10000</v>
      </c>
      <c r="H342" s="72"/>
      <c r="I342" s="83">
        <v>10000</v>
      </c>
      <c r="J342" s="83">
        <v>0</v>
      </c>
      <c r="K342" s="83">
        <v>0</v>
      </c>
      <c r="L342" s="98"/>
    </row>
    <row r="343" spans="1:12" s="75" customFormat="1" ht="55.15" customHeight="1" x14ac:dyDescent="0.25">
      <c r="A343" s="84">
        <v>337</v>
      </c>
      <c r="B343" s="96" t="s">
        <v>88</v>
      </c>
      <c r="C343" s="68" t="s">
        <v>42</v>
      </c>
      <c r="D343" s="78" t="s">
        <v>436</v>
      </c>
      <c r="E343" s="76" t="s">
        <v>454</v>
      </c>
      <c r="F343" s="85" t="s">
        <v>485</v>
      </c>
      <c r="G343" s="83">
        <v>10000</v>
      </c>
      <c r="H343" s="72"/>
      <c r="I343" s="83">
        <v>10000</v>
      </c>
      <c r="J343" s="83">
        <v>0</v>
      </c>
      <c r="K343" s="83">
        <v>0</v>
      </c>
      <c r="L343" s="98"/>
    </row>
    <row r="344" spans="1:12" s="75" customFormat="1" ht="55.15" customHeight="1" x14ac:dyDescent="0.25">
      <c r="A344" s="84">
        <v>338</v>
      </c>
      <c r="B344" s="96" t="s">
        <v>88</v>
      </c>
      <c r="C344" s="68" t="s">
        <v>42</v>
      </c>
      <c r="D344" s="78" t="s">
        <v>437</v>
      </c>
      <c r="E344" s="76" t="s">
        <v>454</v>
      </c>
      <c r="F344" s="85" t="s">
        <v>485</v>
      </c>
      <c r="G344" s="83">
        <v>10000</v>
      </c>
      <c r="H344" s="72"/>
      <c r="I344" s="83">
        <v>10000</v>
      </c>
      <c r="J344" s="83">
        <v>0</v>
      </c>
      <c r="K344" s="83">
        <v>0</v>
      </c>
      <c r="L344" s="98"/>
    </row>
    <row r="345" spans="1:12" s="75" customFormat="1" ht="55.15" customHeight="1" x14ac:dyDescent="0.25">
      <c r="A345" s="84">
        <v>339</v>
      </c>
      <c r="B345" s="96" t="s">
        <v>88</v>
      </c>
      <c r="C345" s="68" t="s">
        <v>42</v>
      </c>
      <c r="D345" s="78" t="s">
        <v>438</v>
      </c>
      <c r="E345" s="76" t="s">
        <v>454</v>
      </c>
      <c r="F345" s="85" t="s">
        <v>485</v>
      </c>
      <c r="G345" s="83">
        <v>10000</v>
      </c>
      <c r="H345" s="72"/>
      <c r="I345" s="83">
        <v>10000</v>
      </c>
      <c r="J345" s="83">
        <v>0</v>
      </c>
      <c r="K345" s="83">
        <v>0</v>
      </c>
      <c r="L345" s="98"/>
    </row>
    <row r="346" spans="1:12" s="75" customFormat="1" ht="55.15" customHeight="1" x14ac:dyDescent="0.25">
      <c r="A346" s="84">
        <v>340</v>
      </c>
      <c r="B346" s="96" t="s">
        <v>88</v>
      </c>
      <c r="C346" s="68" t="s">
        <v>42</v>
      </c>
      <c r="D346" s="78" t="s">
        <v>439</v>
      </c>
      <c r="E346" s="76" t="s">
        <v>454</v>
      </c>
      <c r="F346" s="85" t="s">
        <v>485</v>
      </c>
      <c r="G346" s="83">
        <v>10000</v>
      </c>
      <c r="H346" s="72"/>
      <c r="I346" s="83">
        <v>10000</v>
      </c>
      <c r="J346" s="83">
        <v>0</v>
      </c>
      <c r="K346" s="83">
        <v>0</v>
      </c>
      <c r="L346" s="98"/>
    </row>
    <row r="347" spans="1:12" s="75" customFormat="1" ht="55.15" customHeight="1" x14ac:dyDescent="0.25">
      <c r="A347" s="84">
        <v>341</v>
      </c>
      <c r="B347" s="96" t="s">
        <v>88</v>
      </c>
      <c r="C347" s="68" t="s">
        <v>42</v>
      </c>
      <c r="D347" s="78" t="s">
        <v>440</v>
      </c>
      <c r="E347" s="76" t="s">
        <v>454</v>
      </c>
      <c r="F347" s="85" t="s">
        <v>485</v>
      </c>
      <c r="G347" s="83">
        <v>10000</v>
      </c>
      <c r="H347" s="72"/>
      <c r="I347" s="83">
        <v>10000</v>
      </c>
      <c r="J347" s="83">
        <v>0</v>
      </c>
      <c r="K347" s="83">
        <v>0</v>
      </c>
      <c r="L347" s="98"/>
    </row>
    <row r="348" spans="1:12" s="75" customFormat="1" ht="55.15" customHeight="1" x14ac:dyDescent="0.25">
      <c r="A348" s="84">
        <v>342</v>
      </c>
      <c r="B348" s="96" t="s">
        <v>88</v>
      </c>
      <c r="C348" s="68" t="s">
        <v>42</v>
      </c>
      <c r="D348" s="78" t="s">
        <v>442</v>
      </c>
      <c r="E348" s="76" t="s">
        <v>454</v>
      </c>
      <c r="F348" s="85" t="s">
        <v>485</v>
      </c>
      <c r="G348" s="83">
        <v>10000</v>
      </c>
      <c r="H348" s="72"/>
      <c r="I348" s="83">
        <v>10000</v>
      </c>
      <c r="J348" s="83">
        <v>0</v>
      </c>
      <c r="K348" s="83">
        <v>0</v>
      </c>
      <c r="L348" s="98"/>
    </row>
    <row r="349" spans="1:12" s="75" customFormat="1" ht="55.15" customHeight="1" x14ac:dyDescent="0.25">
      <c r="A349" s="84">
        <v>343</v>
      </c>
      <c r="B349" s="96" t="s">
        <v>88</v>
      </c>
      <c r="C349" s="68" t="s">
        <v>33</v>
      </c>
      <c r="D349" s="78" t="s">
        <v>412</v>
      </c>
      <c r="E349" s="76" t="s">
        <v>454</v>
      </c>
      <c r="F349" s="85" t="s">
        <v>485</v>
      </c>
      <c r="G349" s="83">
        <v>35000</v>
      </c>
      <c r="H349" s="72"/>
      <c r="I349" s="83">
        <v>21000</v>
      </c>
      <c r="J349" s="83">
        <v>14000</v>
      </c>
      <c r="K349" s="83">
        <v>0</v>
      </c>
      <c r="L349" s="98"/>
    </row>
    <row r="350" spans="1:12" s="75" customFormat="1" ht="55.15" customHeight="1" x14ac:dyDescent="0.25">
      <c r="A350" s="84">
        <v>344</v>
      </c>
      <c r="B350" s="96" t="s">
        <v>88</v>
      </c>
      <c r="C350" s="68" t="s">
        <v>33</v>
      </c>
      <c r="D350" s="78" t="s">
        <v>418</v>
      </c>
      <c r="E350" s="76" t="s">
        <v>454</v>
      </c>
      <c r="F350" s="85" t="s">
        <v>485</v>
      </c>
      <c r="G350" s="83">
        <v>50000</v>
      </c>
      <c r="H350" s="72"/>
      <c r="I350" s="83">
        <v>0</v>
      </c>
      <c r="J350" s="83">
        <v>50000</v>
      </c>
      <c r="K350" s="83">
        <v>0</v>
      </c>
      <c r="L350" s="98"/>
    </row>
    <row r="351" spans="1:12" s="75" customFormat="1" ht="55.15" customHeight="1" x14ac:dyDescent="0.25">
      <c r="A351" s="84">
        <v>345</v>
      </c>
      <c r="B351" s="96" t="s">
        <v>88</v>
      </c>
      <c r="C351" s="68" t="s">
        <v>33</v>
      </c>
      <c r="D351" s="78" t="s">
        <v>421</v>
      </c>
      <c r="E351" s="76" t="s">
        <v>454</v>
      </c>
      <c r="F351" s="85" t="s">
        <v>485</v>
      </c>
      <c r="G351" s="83">
        <v>10000</v>
      </c>
      <c r="H351" s="72"/>
      <c r="I351" s="83">
        <v>10000</v>
      </c>
      <c r="J351" s="83">
        <v>0</v>
      </c>
      <c r="K351" s="83">
        <v>0</v>
      </c>
      <c r="L351" s="98"/>
    </row>
    <row r="352" spans="1:12" s="75" customFormat="1" ht="55.15" customHeight="1" x14ac:dyDescent="0.25">
      <c r="A352" s="84">
        <v>346</v>
      </c>
      <c r="B352" s="96" t="s">
        <v>88</v>
      </c>
      <c r="C352" s="68" t="s">
        <v>33</v>
      </c>
      <c r="D352" s="78" t="s">
        <v>428</v>
      </c>
      <c r="E352" s="76" t="s">
        <v>454</v>
      </c>
      <c r="F352" s="85" t="s">
        <v>485</v>
      </c>
      <c r="G352" s="83">
        <v>10000</v>
      </c>
      <c r="H352" s="72"/>
      <c r="I352" s="83">
        <v>10000</v>
      </c>
      <c r="J352" s="83">
        <v>0</v>
      </c>
      <c r="K352" s="83">
        <v>0</v>
      </c>
      <c r="L352" s="98"/>
    </row>
    <row r="353" spans="1:12" s="75" customFormat="1" ht="55.15" customHeight="1" x14ac:dyDescent="0.25">
      <c r="A353" s="84">
        <v>347</v>
      </c>
      <c r="B353" s="96" t="s">
        <v>88</v>
      </c>
      <c r="C353" s="68" t="s">
        <v>33</v>
      </c>
      <c r="D353" s="78" t="s">
        <v>441</v>
      </c>
      <c r="E353" s="76" t="s">
        <v>454</v>
      </c>
      <c r="F353" s="85" t="s">
        <v>485</v>
      </c>
      <c r="G353" s="83">
        <v>10000</v>
      </c>
      <c r="H353" s="72"/>
      <c r="I353" s="83">
        <v>10000</v>
      </c>
      <c r="J353" s="83">
        <v>0</v>
      </c>
      <c r="K353" s="83">
        <v>0</v>
      </c>
      <c r="L353" s="98"/>
    </row>
    <row r="354" spans="1:12" s="75" customFormat="1" ht="55.15" customHeight="1" x14ac:dyDescent="0.25">
      <c r="A354" s="84">
        <v>348</v>
      </c>
      <c r="B354" s="96" t="s">
        <v>88</v>
      </c>
      <c r="C354" s="68" t="s">
        <v>38</v>
      </c>
      <c r="D354" s="78" t="s">
        <v>414</v>
      </c>
      <c r="E354" s="76" t="s">
        <v>454</v>
      </c>
      <c r="F354" s="85" t="s">
        <v>485</v>
      </c>
      <c r="G354" s="83">
        <v>100000</v>
      </c>
      <c r="H354" s="72"/>
      <c r="I354" s="83">
        <v>91600</v>
      </c>
      <c r="J354" s="83">
        <v>8400</v>
      </c>
      <c r="K354" s="83">
        <v>0</v>
      </c>
      <c r="L354" s="98"/>
    </row>
    <row r="355" spans="1:12" s="75" customFormat="1" ht="55.15" customHeight="1" x14ac:dyDescent="0.25">
      <c r="A355" s="84">
        <v>349</v>
      </c>
      <c r="B355" s="96" t="s">
        <v>88</v>
      </c>
      <c r="C355" s="68" t="s">
        <v>41</v>
      </c>
      <c r="D355" s="78" t="s">
        <v>404</v>
      </c>
      <c r="E355" s="76" t="s">
        <v>454</v>
      </c>
      <c r="F355" s="85" t="s">
        <v>485</v>
      </c>
      <c r="G355" s="83">
        <v>29800</v>
      </c>
      <c r="H355" s="72"/>
      <c r="I355" s="83">
        <v>29800</v>
      </c>
      <c r="J355" s="83">
        <v>0</v>
      </c>
      <c r="K355" s="83">
        <v>0</v>
      </c>
      <c r="L355" s="98"/>
    </row>
    <row r="356" spans="1:12" s="75" customFormat="1" ht="55.15" customHeight="1" x14ac:dyDescent="0.25">
      <c r="A356" s="84">
        <v>350</v>
      </c>
      <c r="B356" s="96" t="s">
        <v>88</v>
      </c>
      <c r="C356" s="68" t="s">
        <v>41</v>
      </c>
      <c r="D356" s="78" t="s">
        <v>425</v>
      </c>
      <c r="E356" s="76" t="s">
        <v>454</v>
      </c>
      <c r="F356" s="85" t="s">
        <v>485</v>
      </c>
      <c r="G356" s="83">
        <v>30000</v>
      </c>
      <c r="H356" s="72"/>
      <c r="I356" s="83">
        <v>20000</v>
      </c>
      <c r="J356" s="83">
        <v>10000</v>
      </c>
      <c r="K356" s="83">
        <v>0</v>
      </c>
      <c r="L356" s="98"/>
    </row>
    <row r="357" spans="1:12" s="75" customFormat="1" ht="55.15" customHeight="1" x14ac:dyDescent="0.25">
      <c r="A357" s="84">
        <v>351</v>
      </c>
      <c r="B357" s="96" t="s">
        <v>88</v>
      </c>
      <c r="C357" s="68" t="s">
        <v>452</v>
      </c>
      <c r="D357" s="78" t="s">
        <v>413</v>
      </c>
      <c r="E357" s="76" t="s">
        <v>454</v>
      </c>
      <c r="F357" s="85" t="s">
        <v>485</v>
      </c>
      <c r="G357" s="83">
        <v>100000</v>
      </c>
      <c r="H357" s="72"/>
      <c r="I357" s="83">
        <v>100000</v>
      </c>
      <c r="J357" s="83">
        <v>0</v>
      </c>
      <c r="K357" s="83">
        <v>0</v>
      </c>
      <c r="L357" s="98"/>
    </row>
    <row r="358" spans="1:12" s="75" customFormat="1" ht="55.15" customHeight="1" x14ac:dyDescent="0.25">
      <c r="A358" s="84">
        <v>352</v>
      </c>
      <c r="B358" s="96" t="s">
        <v>88</v>
      </c>
      <c r="C358" s="68" t="s">
        <v>451</v>
      </c>
      <c r="D358" s="78" t="s">
        <v>419</v>
      </c>
      <c r="E358" s="76" t="s">
        <v>454</v>
      </c>
      <c r="F358" s="85" t="s">
        <v>485</v>
      </c>
      <c r="G358" s="83">
        <v>10000</v>
      </c>
      <c r="H358" s="72"/>
      <c r="I358" s="83">
        <v>10000</v>
      </c>
      <c r="J358" s="83">
        <v>0</v>
      </c>
      <c r="K358" s="83">
        <v>0</v>
      </c>
      <c r="L358" s="98"/>
    </row>
    <row r="359" spans="1:12" s="104" customFormat="1" ht="55.15" customHeight="1" x14ac:dyDescent="0.25">
      <c r="A359" s="84">
        <v>353</v>
      </c>
      <c r="B359" s="99" t="s">
        <v>88</v>
      </c>
      <c r="C359" s="68" t="s">
        <v>40</v>
      </c>
      <c r="D359" s="78" t="s">
        <v>416</v>
      </c>
      <c r="E359" s="100" t="s">
        <v>454</v>
      </c>
      <c r="F359" s="85" t="s">
        <v>485</v>
      </c>
      <c r="G359" s="101">
        <v>20000</v>
      </c>
      <c r="H359" s="102"/>
      <c r="I359" s="101">
        <v>20000</v>
      </c>
      <c r="J359" s="101">
        <v>0</v>
      </c>
      <c r="K359" s="101">
        <v>0</v>
      </c>
      <c r="L359" s="103"/>
    </row>
    <row r="360" spans="1:12" s="75" customFormat="1" ht="55.15" customHeight="1" x14ac:dyDescent="0.25">
      <c r="A360" s="84">
        <v>354</v>
      </c>
      <c r="B360" s="96" t="s">
        <v>88</v>
      </c>
      <c r="C360" s="68" t="s">
        <v>35</v>
      </c>
      <c r="D360" s="78" t="s">
        <v>455</v>
      </c>
      <c r="E360" s="76" t="s">
        <v>454</v>
      </c>
      <c r="F360" s="85" t="s">
        <v>485</v>
      </c>
      <c r="G360" s="83">
        <v>70000</v>
      </c>
      <c r="H360" s="72"/>
      <c r="I360" s="83">
        <v>50000</v>
      </c>
      <c r="J360" s="83">
        <v>20000</v>
      </c>
      <c r="K360" s="83">
        <v>0</v>
      </c>
      <c r="L360" s="98"/>
    </row>
    <row r="361" spans="1:12" ht="21" x14ac:dyDescent="0.25">
      <c r="A361" s="145" t="s">
        <v>486</v>
      </c>
      <c r="B361" s="146"/>
      <c r="C361" s="146"/>
      <c r="D361" s="146"/>
      <c r="E361" s="146"/>
      <c r="F361" s="146"/>
      <c r="G361" s="90">
        <f>SUM(G7:G360)</f>
        <v>12286761</v>
      </c>
      <c r="H361" s="116"/>
      <c r="I361" s="90">
        <f>SUM(I7:I360)</f>
        <v>7430467</v>
      </c>
      <c r="J361" s="90">
        <f>SUM(J7:J360)</f>
        <v>4659794</v>
      </c>
      <c r="K361" s="90">
        <f>SUM(K7:K360)</f>
        <v>196500</v>
      </c>
      <c r="L361" s="98"/>
    </row>
    <row r="362" spans="1:12" ht="19.5" x14ac:dyDescent="0.25">
      <c r="A362" s="148" t="s">
        <v>14</v>
      </c>
      <c r="B362" s="148"/>
      <c r="C362" s="148"/>
      <c r="D362" s="148"/>
      <c r="E362" s="148"/>
      <c r="F362" s="148"/>
      <c r="G362" s="148"/>
      <c r="H362" s="149"/>
    </row>
  </sheetData>
  <sheetProtection selectLockedCells="1" selectUnlockedCells="1"/>
  <mergeCells count="13">
    <mergeCell ref="A2:K2"/>
    <mergeCell ref="D4:D5"/>
    <mergeCell ref="E4:E5"/>
    <mergeCell ref="F4:F5"/>
    <mergeCell ref="G4:G5"/>
    <mergeCell ref="H4:H5"/>
    <mergeCell ref="I4:K4"/>
    <mergeCell ref="A361:F361"/>
    <mergeCell ref="A362:H362"/>
    <mergeCell ref="A6:K6"/>
    <mergeCell ref="A4:A5"/>
    <mergeCell ref="B4:B5"/>
    <mergeCell ref="C4:C5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landscape" r:id="rId1"/>
  <headerFooter>
    <oddFooter>第 &amp;P 頁，共 &amp;N 頁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>
    <tabColor rgb="FFFFC000"/>
  </sheetPr>
  <dimension ref="A1:K17"/>
  <sheetViews>
    <sheetView zoomScale="70" zoomScaleNormal="70" zoomScaleSheetLayoutView="70" workbookViewId="0">
      <pane ySplit="4" topLeftCell="A5" activePane="bottomLeft" state="frozen"/>
      <selection activeCell="A198" sqref="A198:H198"/>
      <selection pane="bottomLeft" activeCell="E6" sqref="E6"/>
    </sheetView>
  </sheetViews>
  <sheetFormatPr defaultColWidth="8.5" defaultRowHeight="16.5" x14ac:dyDescent="0.25"/>
  <cols>
    <col min="1" max="1" width="6.625" style="10" customWidth="1"/>
    <col min="2" max="2" width="21.875" style="10" customWidth="1"/>
    <col min="3" max="3" width="17.5" style="10" customWidth="1"/>
    <col min="4" max="4" width="19.875" style="11" customWidth="1"/>
    <col min="5" max="5" width="37.375" style="11" customWidth="1"/>
    <col min="6" max="6" width="13.5" style="10" customWidth="1"/>
    <col min="7" max="7" width="21.5" style="12" bestFit="1" customWidth="1"/>
    <col min="8" max="8" width="11" style="21" bestFit="1" customWidth="1"/>
    <col min="9" max="9" width="22.125" style="10" customWidth="1"/>
    <col min="10" max="10" width="24.25" style="10" customWidth="1"/>
    <col min="11" max="11" width="10.75" style="14" bestFit="1" customWidth="1"/>
    <col min="12" max="16384" width="8.5" style="14"/>
  </cols>
  <sheetData>
    <row r="1" spans="1:11" ht="19.5" x14ac:dyDescent="0.25">
      <c r="H1" s="13"/>
    </row>
    <row r="2" spans="1:11" ht="52.15" customHeight="1" x14ac:dyDescent="0.25">
      <c r="A2" s="154" t="s">
        <v>25</v>
      </c>
      <c r="B2" s="154"/>
      <c r="C2" s="154"/>
      <c r="D2" s="154"/>
      <c r="E2" s="154"/>
      <c r="F2" s="154"/>
      <c r="G2" s="154"/>
      <c r="H2" s="154"/>
      <c r="I2" s="15"/>
      <c r="J2" s="15"/>
      <c r="K2" s="15"/>
    </row>
    <row r="3" spans="1:11" ht="21" x14ac:dyDescent="0.25">
      <c r="A3" s="16"/>
      <c r="B3" s="16"/>
      <c r="F3" s="17"/>
      <c r="H3" s="18" t="s">
        <v>0</v>
      </c>
      <c r="I3" s="15"/>
      <c r="J3" s="15"/>
      <c r="K3" s="15"/>
    </row>
    <row r="4" spans="1:11" s="5" customFormat="1" ht="58.5" x14ac:dyDescent="0.25">
      <c r="A4" s="26" t="s">
        <v>1</v>
      </c>
      <c r="B4" s="26" t="s">
        <v>2</v>
      </c>
      <c r="C4" s="6" t="s">
        <v>9</v>
      </c>
      <c r="D4" s="6" t="s">
        <v>3</v>
      </c>
      <c r="E4" s="6" t="s">
        <v>4</v>
      </c>
      <c r="F4" s="26" t="s">
        <v>5</v>
      </c>
      <c r="G4" s="19" t="s">
        <v>8</v>
      </c>
      <c r="H4" s="26" t="s">
        <v>6</v>
      </c>
      <c r="I4" s="4"/>
      <c r="J4" s="4"/>
    </row>
    <row r="5" spans="1:11" ht="36.75" customHeight="1" x14ac:dyDescent="0.25">
      <c r="A5" s="155" t="s">
        <v>13</v>
      </c>
      <c r="B5" s="156"/>
      <c r="C5" s="156"/>
      <c r="D5" s="156"/>
      <c r="E5" s="156"/>
      <c r="F5" s="156"/>
      <c r="G5" s="156"/>
      <c r="H5" s="157"/>
      <c r="I5" s="20"/>
      <c r="J5" s="20"/>
    </row>
    <row r="6" spans="1:11" s="2" customFormat="1" ht="45" customHeight="1" x14ac:dyDescent="0.25">
      <c r="A6" s="26" t="str">
        <f>IF(B6="","",COUNTA($B$5:B6))</f>
        <v/>
      </c>
      <c r="B6" s="7"/>
      <c r="C6" s="23"/>
      <c r="D6" s="7"/>
      <c r="E6" s="8"/>
      <c r="F6" s="23"/>
      <c r="G6" s="24"/>
      <c r="H6" s="9"/>
      <c r="I6" s="3"/>
      <c r="J6" s="1"/>
    </row>
    <row r="7" spans="1:11" s="2" customFormat="1" ht="45" customHeight="1" x14ac:dyDescent="0.25">
      <c r="A7" s="26" t="str">
        <f>IF(B7="","",COUNTA($B$5:B7))</f>
        <v/>
      </c>
      <c r="B7" s="7"/>
      <c r="C7" s="23"/>
      <c r="D7" s="7"/>
      <c r="E7" s="8"/>
      <c r="F7" s="23"/>
      <c r="G7" s="24"/>
      <c r="H7" s="9"/>
      <c r="I7" s="3"/>
      <c r="J7" s="1"/>
    </row>
    <row r="8" spans="1:11" s="2" customFormat="1" ht="45" customHeight="1" x14ac:dyDescent="0.25">
      <c r="A8" s="26" t="str">
        <f>IF(B8="","",COUNTA($B$5:B8))</f>
        <v/>
      </c>
      <c r="B8" s="7"/>
      <c r="C8" s="23"/>
      <c r="D8" s="7"/>
      <c r="E8" s="8"/>
      <c r="F8" s="23"/>
      <c r="G8" s="24"/>
      <c r="H8" s="9"/>
      <c r="I8" s="1"/>
      <c r="J8" s="1"/>
    </row>
    <row r="9" spans="1:11" s="2" customFormat="1" ht="45" customHeight="1" x14ac:dyDescent="0.25">
      <c r="A9" s="26" t="str">
        <f>IF(B9="","",COUNTA($B$5:B9))</f>
        <v/>
      </c>
      <c r="B9" s="7"/>
      <c r="C9" s="23"/>
      <c r="D9" s="7"/>
      <c r="E9" s="8"/>
      <c r="F9" s="23"/>
      <c r="G9" s="24"/>
      <c r="H9" s="9"/>
      <c r="I9" s="1"/>
      <c r="J9" s="1"/>
    </row>
    <row r="10" spans="1:11" s="2" customFormat="1" ht="45" customHeight="1" x14ac:dyDescent="0.25">
      <c r="A10" s="26" t="str">
        <f>IF(B10="","",COUNTA($B$5:B10))</f>
        <v/>
      </c>
      <c r="B10" s="7"/>
      <c r="C10" s="23"/>
      <c r="D10" s="7"/>
      <c r="E10" s="8"/>
      <c r="F10" s="23"/>
      <c r="G10" s="24"/>
      <c r="H10" s="9"/>
      <c r="I10" s="1"/>
      <c r="J10" s="1"/>
    </row>
    <row r="11" spans="1:11" s="2" customFormat="1" ht="45" customHeight="1" x14ac:dyDescent="0.25">
      <c r="A11" s="26" t="str">
        <f>IF(B11="","",COUNTA($B$5:B11))</f>
        <v/>
      </c>
      <c r="B11" s="7"/>
      <c r="C11" s="23"/>
      <c r="D11" s="7"/>
      <c r="E11" s="8"/>
      <c r="F11" s="23"/>
      <c r="G11" s="24"/>
      <c r="H11" s="9"/>
      <c r="I11" s="1"/>
      <c r="J11" s="1"/>
    </row>
    <row r="12" spans="1:11" s="2" customFormat="1" ht="45" customHeight="1" x14ac:dyDescent="0.25">
      <c r="A12" s="26" t="str">
        <f>IF(B12="","",COUNTA($B$5:B12))</f>
        <v/>
      </c>
      <c r="B12" s="7"/>
      <c r="C12" s="23"/>
      <c r="D12" s="7"/>
      <c r="E12" s="8"/>
      <c r="F12" s="23"/>
      <c r="G12" s="24"/>
      <c r="H12" s="9"/>
      <c r="I12" s="1"/>
      <c r="J12" s="1"/>
    </row>
    <row r="13" spans="1:11" s="2" customFormat="1" ht="45" customHeight="1" x14ac:dyDescent="0.25">
      <c r="A13" s="26" t="str">
        <f>IF(B13="","",COUNTA($B$5:B13))</f>
        <v/>
      </c>
      <c r="B13" s="7"/>
      <c r="C13" s="23"/>
      <c r="D13" s="7"/>
      <c r="E13" s="8"/>
      <c r="F13" s="23"/>
      <c r="G13" s="24"/>
      <c r="H13" s="9"/>
      <c r="I13" s="1"/>
      <c r="J13" s="1"/>
    </row>
    <row r="14" spans="1:11" s="2" customFormat="1" ht="45" customHeight="1" x14ac:dyDescent="0.25">
      <c r="A14" s="26" t="str">
        <f>IF(B14="","",COUNTA($B$5:B14))</f>
        <v/>
      </c>
      <c r="B14" s="7"/>
      <c r="C14" s="23"/>
      <c r="D14" s="7"/>
      <c r="E14" s="8"/>
      <c r="F14" s="23"/>
      <c r="G14" s="24"/>
      <c r="H14" s="9"/>
      <c r="I14" s="1"/>
      <c r="J14" s="1"/>
    </row>
    <row r="15" spans="1:11" s="2" customFormat="1" ht="45" customHeight="1" x14ac:dyDescent="0.25">
      <c r="A15" s="26" t="str">
        <f>IF(B15="","",COUNTA($B$5:B15))</f>
        <v/>
      </c>
      <c r="B15" s="7"/>
      <c r="C15" s="23"/>
      <c r="D15" s="7"/>
      <c r="E15" s="8"/>
      <c r="F15" s="23"/>
      <c r="G15" s="24"/>
      <c r="H15" s="9"/>
      <c r="I15" s="1"/>
      <c r="J15" s="1"/>
    </row>
    <row r="16" spans="1:11" ht="39" customHeight="1" x14ac:dyDescent="0.25">
      <c r="A16" s="155" t="s">
        <v>24</v>
      </c>
      <c r="B16" s="156"/>
      <c r="C16" s="156"/>
      <c r="D16" s="156"/>
      <c r="E16" s="156"/>
      <c r="F16" s="156"/>
      <c r="G16" s="22">
        <f>SUM(G6:G15)</f>
        <v>0</v>
      </c>
      <c r="H16" s="25"/>
      <c r="I16" s="20"/>
      <c r="J16" s="20"/>
    </row>
    <row r="17" spans="1:10" ht="33" customHeight="1" x14ac:dyDescent="0.25">
      <c r="A17" s="158" t="s">
        <v>14</v>
      </c>
      <c r="B17" s="158"/>
      <c r="C17" s="158"/>
      <c r="D17" s="158"/>
      <c r="E17" s="158"/>
      <c r="F17" s="158"/>
      <c r="G17" s="158"/>
      <c r="H17" s="158"/>
      <c r="I17" s="20"/>
      <c r="J17" s="20"/>
    </row>
  </sheetData>
  <sheetProtection selectLockedCells="1" selectUnlockedCells="1"/>
  <autoFilter ref="A4:K17" xr:uid="{00000000-0009-0000-0000-000002000000}"/>
  <mergeCells count="4">
    <mergeCell ref="A2:H2"/>
    <mergeCell ref="A5:H5"/>
    <mergeCell ref="A16:F16"/>
    <mergeCell ref="A17:H1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750D6-0F30-4853-80B6-1F227406A919}">
  <sheetPr codeName="工作表6">
    <tabColor rgb="FFFFC000"/>
  </sheetPr>
  <dimension ref="A1:K17"/>
  <sheetViews>
    <sheetView zoomScale="70" zoomScaleNormal="70" zoomScaleSheetLayoutView="70" workbookViewId="0">
      <pane ySplit="4" topLeftCell="A5" activePane="bottomLeft" state="frozen"/>
      <selection activeCell="A198" sqref="A198:H198"/>
      <selection pane="bottomLeft" activeCell="A17" sqref="A17:H17"/>
    </sheetView>
  </sheetViews>
  <sheetFormatPr defaultColWidth="8.5" defaultRowHeight="16.5" x14ac:dyDescent="0.25"/>
  <cols>
    <col min="1" max="1" width="6.625" style="10" customWidth="1"/>
    <col min="2" max="2" width="21.875" style="10" customWidth="1"/>
    <col min="3" max="3" width="17.5" style="10" customWidth="1"/>
    <col min="4" max="4" width="19.875" style="11" customWidth="1"/>
    <col min="5" max="5" width="37.375" style="11" customWidth="1"/>
    <col min="6" max="6" width="13.5" style="10" customWidth="1"/>
    <col min="7" max="7" width="21.5" style="12" bestFit="1" customWidth="1"/>
    <col min="8" max="8" width="11" style="21" bestFit="1" customWidth="1"/>
    <col min="9" max="9" width="22.125" style="10" customWidth="1"/>
    <col min="10" max="10" width="24.25" style="10" customWidth="1"/>
    <col min="11" max="11" width="10.75" style="14" bestFit="1" customWidth="1"/>
    <col min="12" max="16384" width="8.5" style="14"/>
  </cols>
  <sheetData>
    <row r="1" spans="1:11" ht="19.5" x14ac:dyDescent="0.25">
      <c r="H1" s="13"/>
    </row>
    <row r="2" spans="1:11" ht="52.15" customHeight="1" x14ac:dyDescent="0.25">
      <c r="A2" s="154" t="s">
        <v>25</v>
      </c>
      <c r="B2" s="154"/>
      <c r="C2" s="154"/>
      <c r="D2" s="154"/>
      <c r="E2" s="154"/>
      <c r="F2" s="154"/>
      <c r="G2" s="154"/>
      <c r="H2" s="154"/>
      <c r="I2" s="15"/>
      <c r="J2" s="15"/>
      <c r="K2" s="15"/>
    </row>
    <row r="3" spans="1:11" ht="21" x14ac:dyDescent="0.25">
      <c r="A3" s="16"/>
      <c r="B3" s="16"/>
      <c r="F3" s="17"/>
      <c r="H3" s="18" t="s">
        <v>0</v>
      </c>
      <c r="I3" s="15"/>
      <c r="J3" s="15"/>
      <c r="K3" s="15"/>
    </row>
    <row r="4" spans="1:11" s="5" customFormat="1" ht="58.5" x14ac:dyDescent="0.25">
      <c r="A4" s="26" t="s">
        <v>1</v>
      </c>
      <c r="B4" s="26" t="s">
        <v>2</v>
      </c>
      <c r="C4" s="6" t="s">
        <v>9</v>
      </c>
      <c r="D4" s="6" t="s">
        <v>3</v>
      </c>
      <c r="E4" s="6" t="s">
        <v>4</v>
      </c>
      <c r="F4" s="26" t="s">
        <v>5</v>
      </c>
      <c r="G4" s="19" t="s">
        <v>8</v>
      </c>
      <c r="H4" s="26" t="s">
        <v>6</v>
      </c>
      <c r="I4" s="4"/>
      <c r="J4" s="4"/>
    </row>
    <row r="5" spans="1:11" ht="36.75" customHeight="1" x14ac:dyDescent="0.25">
      <c r="A5" s="155" t="s">
        <v>26</v>
      </c>
      <c r="B5" s="156"/>
      <c r="C5" s="156"/>
      <c r="D5" s="156"/>
      <c r="E5" s="156"/>
      <c r="F5" s="156"/>
      <c r="G5" s="156"/>
      <c r="H5" s="157"/>
      <c r="I5" s="20"/>
      <c r="J5" s="20"/>
    </row>
    <row r="6" spans="1:11" s="2" customFormat="1" ht="45" customHeight="1" x14ac:dyDescent="0.25">
      <c r="A6" s="26" t="str">
        <f>IF(B6="","",COUNTA($B$5:B6))</f>
        <v/>
      </c>
      <c r="B6" s="7"/>
      <c r="C6" s="23"/>
      <c r="D6" s="7"/>
      <c r="E6" s="8"/>
      <c r="F6" s="23"/>
      <c r="G6" s="24"/>
      <c r="H6" s="9"/>
      <c r="I6" s="3"/>
      <c r="J6" s="1"/>
    </row>
    <row r="7" spans="1:11" s="2" customFormat="1" ht="45" customHeight="1" x14ac:dyDescent="0.25">
      <c r="A7" s="26" t="str">
        <f>IF(B7="","",COUNTA($B$5:B7))</f>
        <v/>
      </c>
      <c r="B7" s="7"/>
      <c r="C7" s="23"/>
      <c r="D7" s="7"/>
      <c r="E7" s="8"/>
      <c r="F7" s="23"/>
      <c r="G7" s="24"/>
      <c r="H7" s="9"/>
      <c r="I7" s="3"/>
      <c r="J7" s="1"/>
    </row>
    <row r="8" spans="1:11" s="2" customFormat="1" ht="45" customHeight="1" x14ac:dyDescent="0.25">
      <c r="A8" s="26" t="str">
        <f>IF(B8="","",COUNTA($B$5:B8))</f>
        <v/>
      </c>
      <c r="B8" s="7"/>
      <c r="C8" s="23"/>
      <c r="D8" s="7"/>
      <c r="E8" s="8"/>
      <c r="F8" s="23"/>
      <c r="G8" s="24"/>
      <c r="H8" s="9"/>
      <c r="I8" s="1"/>
      <c r="J8" s="1"/>
    </row>
    <row r="9" spans="1:11" s="2" customFormat="1" ht="45" customHeight="1" x14ac:dyDescent="0.25">
      <c r="A9" s="26" t="str">
        <f>IF(B9="","",COUNTA($B$5:B9))</f>
        <v/>
      </c>
      <c r="B9" s="7"/>
      <c r="C9" s="23"/>
      <c r="D9" s="7"/>
      <c r="E9" s="8"/>
      <c r="F9" s="23"/>
      <c r="G9" s="24"/>
      <c r="H9" s="9"/>
      <c r="I9" s="1"/>
      <c r="J9" s="1"/>
    </row>
    <row r="10" spans="1:11" s="2" customFormat="1" ht="45" customHeight="1" x14ac:dyDescent="0.25">
      <c r="A10" s="26" t="str">
        <f>IF(B10="","",COUNTA($B$5:B10))</f>
        <v/>
      </c>
      <c r="B10" s="7"/>
      <c r="C10" s="23"/>
      <c r="D10" s="7"/>
      <c r="E10" s="8"/>
      <c r="F10" s="23"/>
      <c r="G10" s="24"/>
      <c r="H10" s="9"/>
      <c r="I10" s="1"/>
      <c r="J10" s="1"/>
    </row>
    <row r="11" spans="1:11" s="2" customFormat="1" ht="45" customHeight="1" x14ac:dyDescent="0.25">
      <c r="A11" s="26" t="str">
        <f>IF(B11="","",COUNTA($B$5:B11))</f>
        <v/>
      </c>
      <c r="B11" s="7"/>
      <c r="C11" s="23"/>
      <c r="D11" s="7"/>
      <c r="E11" s="8"/>
      <c r="F11" s="23"/>
      <c r="G11" s="24"/>
      <c r="H11" s="9"/>
      <c r="I11" s="1"/>
      <c r="J11" s="1"/>
    </row>
    <row r="12" spans="1:11" s="2" customFormat="1" ht="45" customHeight="1" x14ac:dyDescent="0.25">
      <c r="A12" s="26" t="str">
        <f>IF(B12="","",COUNTA($B$5:B12))</f>
        <v/>
      </c>
      <c r="B12" s="7"/>
      <c r="C12" s="23"/>
      <c r="D12" s="7"/>
      <c r="E12" s="8"/>
      <c r="F12" s="23"/>
      <c r="G12" s="24"/>
      <c r="H12" s="9"/>
      <c r="I12" s="1"/>
      <c r="J12" s="1"/>
    </row>
    <row r="13" spans="1:11" s="2" customFormat="1" ht="45" customHeight="1" x14ac:dyDescent="0.25">
      <c r="A13" s="26" t="str">
        <f>IF(B13="","",COUNTA($B$5:B13))</f>
        <v/>
      </c>
      <c r="B13" s="7"/>
      <c r="C13" s="23"/>
      <c r="D13" s="7"/>
      <c r="E13" s="8"/>
      <c r="F13" s="23"/>
      <c r="G13" s="24"/>
      <c r="H13" s="9"/>
      <c r="I13" s="1"/>
      <c r="J13" s="1"/>
    </row>
    <row r="14" spans="1:11" s="2" customFormat="1" ht="45" customHeight="1" x14ac:dyDescent="0.25">
      <c r="A14" s="26" t="str">
        <f>IF(B14="","",COUNTA($B$5:B14))</f>
        <v/>
      </c>
      <c r="B14" s="7"/>
      <c r="C14" s="23"/>
      <c r="D14" s="7"/>
      <c r="E14" s="8"/>
      <c r="F14" s="23"/>
      <c r="G14" s="24"/>
      <c r="H14" s="9"/>
      <c r="I14" s="1"/>
      <c r="J14" s="1"/>
    </row>
    <row r="15" spans="1:11" s="2" customFormat="1" ht="45" customHeight="1" x14ac:dyDescent="0.25">
      <c r="A15" s="26" t="str">
        <f>IF(B15="","",COUNTA($B$5:B15))</f>
        <v/>
      </c>
      <c r="B15" s="7"/>
      <c r="C15" s="23"/>
      <c r="D15" s="7"/>
      <c r="E15" s="8"/>
      <c r="F15" s="23"/>
      <c r="G15" s="24"/>
      <c r="H15" s="9"/>
      <c r="I15" s="1"/>
      <c r="J15" s="1"/>
    </row>
    <row r="16" spans="1:11" ht="39" customHeight="1" x14ac:dyDescent="0.25">
      <c r="A16" s="155" t="s">
        <v>27</v>
      </c>
      <c r="B16" s="156"/>
      <c r="C16" s="156"/>
      <c r="D16" s="156"/>
      <c r="E16" s="156"/>
      <c r="F16" s="156"/>
      <c r="G16" s="22">
        <f>SUM(G6:G15)</f>
        <v>0</v>
      </c>
      <c r="H16" s="25"/>
      <c r="I16" s="20"/>
      <c r="J16" s="20"/>
    </row>
    <row r="17" spans="1:10" ht="33" customHeight="1" x14ac:dyDescent="0.25">
      <c r="A17" s="158" t="s">
        <v>14</v>
      </c>
      <c r="B17" s="158"/>
      <c r="C17" s="158"/>
      <c r="D17" s="158"/>
      <c r="E17" s="158"/>
      <c r="F17" s="158"/>
      <c r="G17" s="158"/>
      <c r="H17" s="158"/>
      <c r="I17" s="20"/>
      <c r="J17" s="20"/>
    </row>
  </sheetData>
  <sheetProtection selectLockedCells="1" selectUnlockedCells="1"/>
  <autoFilter ref="A4:K17" xr:uid="{00000000-0009-0000-0000-000002000000}"/>
  <mergeCells count="4">
    <mergeCell ref="A2:H2"/>
    <mergeCell ref="A5:H5"/>
    <mergeCell ref="A16:F16"/>
    <mergeCell ref="A17:H1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4">
    <pageSetUpPr fitToPage="1"/>
  </sheetPr>
  <dimension ref="A1:E8"/>
  <sheetViews>
    <sheetView workbookViewId="0">
      <selection activeCell="D7" sqref="D7"/>
    </sheetView>
  </sheetViews>
  <sheetFormatPr defaultRowHeight="16.5" x14ac:dyDescent="0.25"/>
  <cols>
    <col min="1" max="1" width="21" customWidth="1"/>
    <col min="2" max="2" width="21.5" style="32" customWidth="1"/>
    <col min="3" max="4" width="20.125" style="32" customWidth="1"/>
    <col min="5" max="5" width="21.5" customWidth="1"/>
  </cols>
  <sheetData>
    <row r="1" spans="1:5" ht="19.5" x14ac:dyDescent="0.25">
      <c r="A1" s="159" t="s">
        <v>15</v>
      </c>
      <c r="B1" s="159"/>
      <c r="C1" s="159"/>
      <c r="D1" s="159"/>
      <c r="E1" s="159"/>
    </row>
    <row r="2" spans="1:5" s="31" customFormat="1" ht="19.5" x14ac:dyDescent="0.25">
      <c r="A2" s="33" t="s">
        <v>19</v>
      </c>
      <c r="B2" s="34" t="s">
        <v>20</v>
      </c>
      <c r="C2" s="34" t="s">
        <v>21</v>
      </c>
      <c r="D2" s="34" t="s">
        <v>22</v>
      </c>
      <c r="E2" s="33" t="s">
        <v>16</v>
      </c>
    </row>
    <row r="3" spans="1:5" ht="19.5" x14ac:dyDescent="0.25">
      <c r="A3" s="35" t="s">
        <v>7</v>
      </c>
      <c r="B3" s="39" t="e">
        <f>SUMIF('截至第2季(公務)'!#REF!,統計!A3,'截至第2季(公務)'!#REF!)+'截至第2季(公務)'!#REF!+'截至第2季(公務)'!#REF!+'截至第2季(公務)'!#REF!+'截至第2季(公務)'!#REF!+'截至第2季(公務)'!#REF!+'截至第2季(公務)'!#REF!+'截至第2季(公務)'!#REF!+'截至第2季(公務)'!#REF!+'截至第2季(公務)'!#REF!+'截至第2季(公務)'!#REF!</f>
        <v>#REF!</v>
      </c>
      <c r="C3" s="39">
        <f>SUMIF('截至第2季(前瞻)'!B6:B16,統計!A3,'截至第2季(前瞻)'!G6:G16)</f>
        <v>0</v>
      </c>
      <c r="D3" s="36"/>
      <c r="E3" s="39" t="e">
        <f>B3+C3+D3</f>
        <v>#REF!</v>
      </c>
    </row>
    <row r="4" spans="1:5" ht="19.5" x14ac:dyDescent="0.25">
      <c r="A4" s="35" t="s">
        <v>17</v>
      </c>
      <c r="B4" s="39">
        <f>SUMIF('截至第2季(公務)'!B98:B98,統計!A4,'截至第2季(公務)'!G98:G98)</f>
        <v>0</v>
      </c>
      <c r="C4" s="39">
        <f>SUMIF('截至第2季(前瞻)'!B7:B17,統計!A4,'截至第2季(前瞻)'!G7:G17)</f>
        <v>0</v>
      </c>
      <c r="D4" s="39">
        <f>SUMIF('第2季(肺炎)'!B6:B15,統計!A4,'第2季(肺炎)'!G6:G15)</f>
        <v>0</v>
      </c>
      <c r="E4" s="39">
        <f t="shared" ref="E4:E7" si="0">B4+C4+D4</f>
        <v>0</v>
      </c>
    </row>
    <row r="5" spans="1:5" ht="19.5" x14ac:dyDescent="0.25">
      <c r="A5" s="35" t="s">
        <v>23</v>
      </c>
      <c r="B5" s="39" t="e">
        <f>SUMIF('截至第2季(公務)'!B98:B99,統計!A5,'截至第2季(公務)'!G98:G99)+'截至第2季(公務)'!#REF!</f>
        <v>#REF!</v>
      </c>
      <c r="C5" s="36"/>
      <c r="D5" s="36"/>
      <c r="E5" s="36" t="e">
        <f t="shared" si="0"/>
        <v>#REF!</v>
      </c>
    </row>
    <row r="6" spans="1:5" ht="19.5" x14ac:dyDescent="0.25">
      <c r="A6" s="35" t="s">
        <v>18</v>
      </c>
      <c r="B6" s="36" t="e">
        <f>'截至第2季(公務)'!#REF!</f>
        <v>#REF!</v>
      </c>
      <c r="C6" s="36"/>
      <c r="D6" s="36"/>
      <c r="E6" s="36" t="e">
        <f t="shared" si="0"/>
        <v>#REF!</v>
      </c>
    </row>
    <row r="7" spans="1:5" ht="19.5" x14ac:dyDescent="0.25">
      <c r="A7" s="33" t="s">
        <v>16</v>
      </c>
      <c r="B7" s="36" t="e">
        <f>SUM(B3:B6)</f>
        <v>#REF!</v>
      </c>
      <c r="C7" s="36">
        <f>SUM(C3:C6)</f>
        <v>0</v>
      </c>
      <c r="D7" s="36">
        <f>SUM(D3:D6)</f>
        <v>0</v>
      </c>
      <c r="E7" s="36" t="e">
        <f t="shared" si="0"/>
        <v>#REF!</v>
      </c>
    </row>
    <row r="8" spans="1:5" s="31" customFormat="1" x14ac:dyDescent="0.25">
      <c r="A8" s="37"/>
      <c r="B8" s="38" t="e">
        <f>'截至第2季(公務)'!G98-統計!B7</f>
        <v>#REF!</v>
      </c>
      <c r="C8" s="38">
        <f>'截至第2季(前瞻)'!G17-統計!C7</f>
        <v>60570000</v>
      </c>
      <c r="D8" s="38">
        <f>'第2季(肺炎)'!G16-統計!D7</f>
        <v>0</v>
      </c>
      <c r="E8" s="37"/>
    </row>
  </sheetData>
  <mergeCells count="1">
    <mergeCell ref="A1:E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5"/>
  <dimension ref="A1:F14"/>
  <sheetViews>
    <sheetView zoomScale="130" zoomScaleNormal="130" workbookViewId="0">
      <selection activeCell="A6" sqref="A6"/>
    </sheetView>
  </sheetViews>
  <sheetFormatPr defaultColWidth="9" defaultRowHeight="16.5" x14ac:dyDescent="0.25"/>
  <cols>
    <col min="1" max="1" width="10.125" style="29" bestFit="1" customWidth="1"/>
    <col min="2" max="2" width="30.75" style="29" bestFit="1" customWidth="1"/>
    <col min="3" max="16384" width="9" style="29"/>
  </cols>
  <sheetData>
    <row r="1" spans="1:6" ht="30" x14ac:dyDescent="0.25">
      <c r="A1" s="27">
        <v>181</v>
      </c>
      <c r="B1" s="28">
        <v>16618986000</v>
      </c>
      <c r="C1" s="27"/>
      <c r="D1" s="27"/>
      <c r="E1" s="27"/>
      <c r="F1" s="27"/>
    </row>
    <row r="2" spans="1:6" ht="30" x14ac:dyDescent="0.25">
      <c r="A2" s="27">
        <v>2</v>
      </c>
      <c r="B2" s="28">
        <v>36345000</v>
      </c>
      <c r="C2" s="27"/>
      <c r="D2" s="27"/>
      <c r="E2" s="27"/>
      <c r="F2" s="27"/>
    </row>
    <row r="3" spans="1:6" ht="30" x14ac:dyDescent="0.25">
      <c r="A3" s="27">
        <v>7</v>
      </c>
      <c r="B3" s="28">
        <v>1105960</v>
      </c>
      <c r="C3" s="27"/>
      <c r="D3" s="27"/>
      <c r="E3" s="27"/>
      <c r="F3" s="27"/>
    </row>
    <row r="4" spans="1:6" ht="30" x14ac:dyDescent="0.25">
      <c r="A4" s="27">
        <v>1</v>
      </c>
      <c r="B4" s="28">
        <v>119820000</v>
      </c>
      <c r="C4" s="27"/>
      <c r="D4" s="27"/>
      <c r="E4" s="27"/>
      <c r="F4" s="27"/>
    </row>
    <row r="5" spans="1:6" ht="30" x14ac:dyDescent="0.25">
      <c r="A5" s="30">
        <f>A1+A2+A3+A4</f>
        <v>191</v>
      </c>
      <c r="B5" s="30">
        <f>B1+B2+B3+B4</f>
        <v>16776256960</v>
      </c>
      <c r="C5" s="27"/>
      <c r="D5" s="27"/>
      <c r="E5" s="27"/>
      <c r="F5" s="27"/>
    </row>
    <row r="6" spans="1:6" ht="30" x14ac:dyDescent="0.25">
      <c r="A6" s="27">
        <v>12</v>
      </c>
      <c r="B6" s="28">
        <v>2056000000</v>
      </c>
      <c r="C6" s="27"/>
      <c r="D6" s="27"/>
      <c r="E6" s="27"/>
      <c r="F6" s="27"/>
    </row>
    <row r="7" spans="1:6" ht="30" x14ac:dyDescent="0.25">
      <c r="A7" s="27">
        <v>30</v>
      </c>
      <c r="B7" s="28">
        <v>153170000</v>
      </c>
      <c r="C7" s="27"/>
      <c r="D7" s="27"/>
      <c r="E7" s="27"/>
      <c r="F7" s="27"/>
    </row>
    <row r="8" spans="1:6" ht="30" x14ac:dyDescent="0.25">
      <c r="A8" s="30">
        <f>A6+A7</f>
        <v>42</v>
      </c>
      <c r="B8" s="30">
        <f>B6+B7</f>
        <v>2209170000</v>
      </c>
      <c r="C8" s="27"/>
      <c r="D8" s="27"/>
      <c r="E8" s="27"/>
      <c r="F8" s="27"/>
    </row>
    <row r="9" spans="1:6" ht="30" x14ac:dyDescent="0.25">
      <c r="A9" s="27"/>
      <c r="B9" s="27"/>
      <c r="C9" s="27"/>
      <c r="D9" s="27"/>
      <c r="E9" s="27"/>
      <c r="F9" s="27"/>
    </row>
    <row r="10" spans="1:6" ht="30" x14ac:dyDescent="0.25">
      <c r="A10" s="27"/>
      <c r="B10" s="27"/>
      <c r="C10" s="27"/>
      <c r="D10" s="27"/>
      <c r="E10" s="27"/>
      <c r="F10" s="27"/>
    </row>
    <row r="11" spans="1:6" ht="30" x14ac:dyDescent="0.25">
      <c r="A11" s="27"/>
      <c r="B11" s="27"/>
      <c r="C11" s="27"/>
      <c r="D11" s="27"/>
      <c r="E11" s="27"/>
      <c r="F11" s="27"/>
    </row>
    <row r="12" spans="1:6" ht="30" x14ac:dyDescent="0.25">
      <c r="A12" s="27"/>
      <c r="B12" s="27"/>
      <c r="C12" s="27"/>
      <c r="D12" s="27"/>
      <c r="E12" s="27"/>
      <c r="F12" s="27"/>
    </row>
    <row r="13" spans="1:6" ht="30" x14ac:dyDescent="0.25">
      <c r="A13" s="27"/>
      <c r="B13" s="27"/>
      <c r="C13" s="27"/>
      <c r="D13" s="27"/>
      <c r="E13" s="27"/>
      <c r="F13" s="27"/>
    </row>
    <row r="14" spans="1:6" ht="30" x14ac:dyDescent="0.25">
      <c r="A14" s="27"/>
      <c r="B14" s="27"/>
      <c r="C14" s="27"/>
      <c r="D14" s="27"/>
      <c r="E14" s="27"/>
      <c r="F14" s="27"/>
    </row>
  </sheetData>
  <phoneticPr fontId="6" type="noConversion"/>
  <pageMargins left="0.7" right="0.7" top="0.75" bottom="0.75" header="0.3" footer="0.3"/>
  <pageSetup paperSize="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11</vt:i4>
      </vt:variant>
    </vt:vector>
  </HeadingPairs>
  <TitlesOfParts>
    <vt:vector size="19" baseType="lpstr">
      <vt:lpstr>截至第2季(公務)</vt:lpstr>
      <vt:lpstr>截至第2季(疫後)</vt:lpstr>
      <vt:lpstr>截至第2季(前瞻)</vt:lpstr>
      <vt:lpstr>截至第2季(基金) </vt:lpstr>
      <vt:lpstr>第2季(肺炎)</vt:lpstr>
      <vt:lpstr>第2季(疫後)</vt:lpstr>
      <vt:lpstr>統計</vt:lpstr>
      <vt:lpstr>工作表1</vt:lpstr>
      <vt:lpstr>'第2季(肺炎)'!Print_Area</vt:lpstr>
      <vt:lpstr>'第2季(疫後)'!Print_Area</vt:lpstr>
      <vt:lpstr>'截至第2季(公務)'!Print_Area</vt:lpstr>
      <vt:lpstr>'截至第2季(前瞻)'!Print_Area</vt:lpstr>
      <vt:lpstr>'截至第2季(基金) '!Print_Area</vt:lpstr>
      <vt:lpstr>'第2季(肺炎)'!Print_Titles</vt:lpstr>
      <vt:lpstr>'第2季(疫後)'!Print_Titles</vt:lpstr>
      <vt:lpstr>'截至第2季(公務)'!Print_Titles</vt:lpstr>
      <vt:lpstr>'截至第2季(前瞻)'!Print_Titles</vt:lpstr>
      <vt:lpstr>'截至第2季(疫後)'!Print_Titles</vt:lpstr>
      <vt:lpstr>'截至第2季(基金)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c0730</dc:creator>
  <cp:lastModifiedBy>林文晟</cp:lastModifiedBy>
  <cp:lastPrinted>2025-07-16T05:41:59Z</cp:lastPrinted>
  <dcterms:created xsi:type="dcterms:W3CDTF">2021-01-23T04:55:20Z</dcterms:created>
  <dcterms:modified xsi:type="dcterms:W3CDTF">2025-07-17T01:10:26Z</dcterms:modified>
</cp:coreProperties>
</file>